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tcdf-my.sharepoint.com/personal/emili_banno_tc_df_gov_br/Documents/Documentos/MEUS DOCUMENTOS/TCDF_TELETRABALHO/2025/1-TRANSPARENCIA/1 - PLAN ATUALIZACOES MENSAIS/"/>
    </mc:Choice>
  </mc:AlternateContent>
  <xr:revisionPtr revIDLastSave="827" documentId="13_ncr:1_{45D0FBF6-B93E-4415-8B13-B5537A647FF0}" xr6:coauthVersionLast="47" xr6:coauthVersionMax="47" xr10:uidLastSave="{BDF1F981-C667-412E-BE47-79A4FC74B13D}"/>
  <bookViews>
    <workbookView xWindow="28680" yWindow="-120" windowWidth="29040" windowHeight="15840" xr2:uid="{00000000-000D-0000-FFFF-FFFF00000000}"/>
  </bookViews>
  <sheets>
    <sheet name="Inexigibilidade 2025" sheetId="3" r:id="rId1"/>
  </sheets>
  <definedNames>
    <definedName name="_xlnm.Print_Area" localSheetId="0">'Inexigibilidade 2025'!$A$1:$K$66</definedName>
    <definedName name="_xlnm.Print_Titles" localSheetId="0">'Inexigibilidade 2025'!$1:$3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3" l="1"/>
  <c r="H50" i="3"/>
  <c r="H45" i="3"/>
  <c r="H40" i="3"/>
  <c r="H35" i="3"/>
  <c r="H32" i="3"/>
  <c r="H15" i="3"/>
  <c r="H8" i="3"/>
  <c r="H5" i="3"/>
  <c r="H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Emili Banno</author>
  </authors>
  <commentList>
    <comment ref="J3" authorId="0" shapeId="0" xr:uid="{ACFFD468-C6CC-4A78-9AB4-25F6A1EFB240}">
      <text>
        <r>
          <rPr>
            <b/>
            <sz val="9"/>
            <color indexed="81"/>
            <rFont val="Segoe UI"/>
            <family val="2"/>
          </rPr>
          <t>Instrumento Contratual:
- Nota de Empenho;
- Contrato nº ___/___</t>
        </r>
      </text>
    </comment>
  </commentList>
</comments>
</file>

<file path=xl/sharedStrings.xml><?xml version="1.0" encoding="utf-8"?>
<sst xmlns="http://schemas.openxmlformats.org/spreadsheetml/2006/main" count="582" uniqueCount="489">
  <si>
    <t>Nº</t>
  </si>
  <si>
    <t xml:space="preserve">Processo nº </t>
  </si>
  <si>
    <t>Nº da Inexigibidade</t>
  </si>
  <si>
    <t>Data de Autorização da Inexigibilidade</t>
  </si>
  <si>
    <t>Descrição do Objeto</t>
  </si>
  <si>
    <t>Nome da Contratada</t>
  </si>
  <si>
    <t>CNPJ/CPF da Contratada</t>
  </si>
  <si>
    <t>Valor Contratado</t>
  </si>
  <si>
    <t>Nº da Nota de Empenho</t>
  </si>
  <si>
    <t>Instrumento Contratual</t>
  </si>
  <si>
    <t>Link para acesso ao processo</t>
  </si>
  <si>
    <t>00600-00013829/2024-80-e</t>
  </si>
  <si>
    <t>90108/2024</t>
  </si>
  <si>
    <t>03/02/2025</t>
  </si>
  <si>
    <t>Participação de servidores no "20° Congresso Brasileiro de Pregoeiros", que ocorrerá no período de 17  a 20 de março de 2025, na cidade de Foz do Iguaçu/PR.</t>
  </si>
  <si>
    <t>Instituto Negócios Públicos do Brasil - INP - Ltda</t>
  </si>
  <si>
    <t>10.498.974/0001-09</t>
  </si>
  <si>
    <t>2025NE00301</t>
  </si>
  <si>
    <t>Nota de Empenho</t>
  </si>
  <si>
    <t>https://etcdf.tc.df.gov.br/?a=consultaETCDF&amp;f=formPrincipal&amp;nrproc=13829&amp;anoproc=2024</t>
  </si>
  <si>
    <t>00600-00008232/2023-32-e</t>
  </si>
  <si>
    <t>90112/2024</t>
  </si>
  <si>
    <t>14/01/2025</t>
  </si>
  <si>
    <t>Contratação de empresa especializada para prestação de serviços de manutanção preventiva e corretiva, atualização de versão dos software/firmwares e fornecimento de peças, sob demanda, dos equipamentos utilizados na Biblioteca Cyro dos Anjos do TCDF.</t>
  </si>
  <si>
    <t>Bibliotheca Sistemas do Brasil Ltda.</t>
  </si>
  <si>
    <t>18.607.653/0001-07</t>
  </si>
  <si>
    <t>2025NE00183 e 2025NE00184</t>
  </si>
  <si>
    <t>Contrato n° 02/2025</t>
  </si>
  <si>
    <t>https://etcdf.tc.df.gov.br/?a=consultaETCDF&amp;f=formPrincipal&amp;nrproc=8232&amp;anoproc=2023</t>
  </si>
  <si>
    <t>00600-00014227/2024-40-e</t>
  </si>
  <si>
    <t>90002/2025</t>
  </si>
  <si>
    <t>20/01/2025</t>
  </si>
  <si>
    <t>Contratação de empresa especializada para prestação de serviços de assinatura, com 3 (três) acessos simultâneos, pelo período de 12 (doze) meses, para atendimento das demandas no âmbito da Biblioteca Cyro dos Anjos do TCDF.</t>
  </si>
  <si>
    <t>Editora Fórum Ltda</t>
  </si>
  <si>
    <t>41.769.803/0001-92</t>
  </si>
  <si>
    <t>2025NE00215</t>
  </si>
  <si>
    <t>Contrato n° 03/2025</t>
  </si>
  <si>
    <t>https://etcdf.tc.df.gov.br/?a=consultaETCDF&amp;f=formPrincipal&amp;nrproc=14227&amp;anoproc=2024</t>
  </si>
  <si>
    <t>00600-00000041/2025-94-e</t>
  </si>
  <si>
    <t>90003/2025</t>
  </si>
  <si>
    <t>12/02/2025</t>
  </si>
  <si>
    <t>Participação de Membro e servidora do TCDF no "VI Congresso Internacional de Controle Público e Luta contra a Corrupção" a realizar-se na Universidade de Salamanca, em Salamanca/Espanha, no período de 24 a 28 de março de 2025.</t>
  </si>
  <si>
    <t>GOES - Gestión y Organización de Estancias en Salamanca, S.L.</t>
  </si>
  <si>
    <t>Não tem CNPJ 
Entidade Internacional</t>
  </si>
  <si>
    <t>2025NE00303</t>
  </si>
  <si>
    <t>https://etcdf.tc.df.gov.br/?a=consultaETCDF&amp;f=formPrincipal&amp;nrproc=041&amp;anoproc=2025</t>
  </si>
  <si>
    <t>00600-00000318/2025-89-e</t>
  </si>
  <si>
    <t>90005/2025</t>
  </si>
  <si>
    <t>28/02/2025</t>
  </si>
  <si>
    <t>Contratação de instrutoria para ministrar o curso in company: "Auditoria Operacional", no período de 11 a 14 de março; 18, 20 e 25 de março; e 2 a 4 de abril de 2025.</t>
  </si>
  <si>
    <t>Dagomar Henriques Lima</t>
  </si>
  <si>
    <t>966.960.017-00</t>
  </si>
  <si>
    <t>2025NE00376 
+
2025NE00381 
(INSS Patronal)</t>
  </si>
  <si>
    <t>https://etcdf.tc.df.gov.br/?a=consultaETCDF&amp;f=formPrincipal&amp;nrproc=318&amp;anoproc=2025</t>
  </si>
  <si>
    <t>00600-00013776/2024-05-e</t>
  </si>
  <si>
    <t>90006/2025</t>
  </si>
  <si>
    <t>20/02/2025</t>
  </si>
  <si>
    <t>Contratação de instrutoria para ministrar o curso in company: "Curso de Engenharia de Prompt", a ser realizado na Escola de Contas, em duas turmas, nos dias 10 e 11/03/2025 para turma 1 e dias 14 e 15/04/2025 para a turma 2.</t>
  </si>
  <si>
    <t>Eric Hans Messias da Silva</t>
  </si>
  <si>
    <t>009.823.664-42</t>
  </si>
  <si>
    <t>2025NE00367
+
2025NE00368
(INSS Patronal)</t>
  </si>
  <si>
    <t>https://etcdf.tc.df.gov.br/?a=consultaETCDF&amp;f=formPrincipal&amp;nrproc=13776&amp;anoproc=2024</t>
  </si>
  <si>
    <t>00600-00000803/2025-52-e</t>
  </si>
  <si>
    <t>90007/2025</t>
  </si>
  <si>
    <t>Participação de servidores no "Simpósio Internacional sobre Contabilidade Pública" denominado CIGAR (Comparative Internacional Governamental Accounting Research) que ocorrerá nos dias 25 e 26 de fevereiro, em São Paulo/SP.</t>
  </si>
  <si>
    <t>Fundação Instituto de Pesquisas Contábeis, Atuariais e Financeiras 
FIPECAFI</t>
  </si>
  <si>
    <t>46.359.865/0001-40</t>
  </si>
  <si>
    <t>2025NE00354</t>
  </si>
  <si>
    <t>https://etcdf.tc.df.gov.br/?a=consultaETCDF&amp;f=formPrincipal&amp;nrproc=803&amp;anoproc=2025</t>
  </si>
  <si>
    <t>00600-00001050/2025-01-e</t>
  </si>
  <si>
    <t>90008/2025</t>
  </si>
  <si>
    <t>27/02/2025</t>
  </si>
  <si>
    <t>Participação de servidores no "12° Contratos Week", a ser realizado no período de 09 a 13 de junho de 2025, na cidade de Foz do Iguaçu/PR.</t>
  </si>
  <si>
    <t>2025NE00375</t>
  </si>
  <si>
    <t>https://etcdf.tc.df.gov.br/?a=consultaETCDF&amp;f=formPrincipal&amp;nrproc=1050&amp;anoproc=2025</t>
  </si>
  <si>
    <t>00600-00000952/2025-11-e</t>
  </si>
  <si>
    <t>90009/2025</t>
  </si>
  <si>
    <t>Contratação de instrutoria para ministrar o curso in company "Gestão de Contratos na Lei n° 14.133/2021", para duas turmas, nos dias 10, 11, 14 e 15 de abril a turma 1 e nos dias 22, 28, 29 e 30 de abril de 2025 para  a turma 2, na modalidade presencial.</t>
  </si>
  <si>
    <t>J.F Comunicação e Crise Ltda</t>
  </si>
  <si>
    <t>17.677.587/0001-70</t>
  </si>
  <si>
    <t>2025NE00389</t>
  </si>
  <si>
    <t>https://etcdf.tc.df.gov.br/?a=consultaETCDF&amp;f=formPrincipal&amp;nrproc=952&amp;anoproc=2025</t>
  </si>
  <si>
    <t>00600-00001228/2025-13-e</t>
  </si>
  <si>
    <t>90010/2025</t>
  </si>
  <si>
    <t>24/03/2025</t>
  </si>
  <si>
    <t>Contratação de palestrante para ministrar a palestra: " Criação e fortalecimento de vínculos na maturidade", com data prevista para o dia 8 de abril de 2025, na modalidade presencial com transmissão online.</t>
  </si>
  <si>
    <t>Longeva Atividades de Psicologia e Treinamento Profissional Ltda</t>
  </si>
  <si>
    <t>35.359.099/0001-05</t>
  </si>
  <si>
    <t>2025NE00473</t>
  </si>
  <si>
    <t>https://etcdf.tc.df.gov.br/?a=consultaETCDF&amp;f=formPrincipal&amp;nrproc=1228&amp;anoproc=2025</t>
  </si>
  <si>
    <t>00600-00002032/2025-38-e</t>
  </si>
  <si>
    <t>90011/2025</t>
  </si>
  <si>
    <t>13/03/2025</t>
  </si>
  <si>
    <t>Participação de servidores em capacitação externa intitulada CP3P Foundation, a ser realizada entre os dias 18 e 28 de março de 2025.</t>
  </si>
  <si>
    <t>Radar PPP Ltda</t>
  </si>
  <si>
    <t>20.159.727/0001-23</t>
  </si>
  <si>
    <t>2025NE00419</t>
  </si>
  <si>
    <t>https://etcdf.tc.df.gov.br/?a=consultaETCDF&amp;f=formPrincipal&amp;nrproc=2032&amp;anoproc=2025</t>
  </si>
  <si>
    <t>00600-00002109/2025-70-e</t>
  </si>
  <si>
    <t>90012/2025</t>
  </si>
  <si>
    <t>25/03/2025</t>
  </si>
  <si>
    <t>Contratação de palestrante para abordar o tema: "Integridade e Participação Cidadã: A Ouvidoria como Estratégia no Controle Social", de forma presencial, em turma única na data prevista para 25 de março de 2025, com até 170 (cento e setenta) participantes, a ser realizada no Plenário do TCDF, com duração de 2 horas.</t>
  </si>
  <si>
    <t>Danielle Ventura Barreiros de Sousa</t>
  </si>
  <si>
    <t>947.911.041-53</t>
  </si>
  <si>
    <t>2025NE00489 
+
2025NE00490
(INSS Patronal)</t>
  </si>
  <si>
    <t>https://etcdf.tc.df.gov.br/?a=consultaETCDF&amp;f=formPrincipal&amp;nrproc=2109&amp;anoproc=2025</t>
  </si>
  <si>
    <t>00600-00001439/2025-49-e</t>
  </si>
  <si>
    <t>90013/2025</t>
  </si>
  <si>
    <t>28/03/2025</t>
  </si>
  <si>
    <t>Contratação de empresa especializada para ministrar o curso "Certified Scrum Product Ownwe CSPO", com carga horária de 16 (dezesseis) horas, na modalidade online, para uma turma com 13 (treze) participantes, e com datas e horários a serem definidos.</t>
  </si>
  <si>
    <t>Knowledge21 Treinamento e Capacitação Ltda</t>
  </si>
  <si>
    <t>18.662.001/0001-67</t>
  </si>
  <si>
    <t>2025NE00488</t>
  </si>
  <si>
    <t>https://etcdf.tc.df.gov.br/?a=consultaETCDF&amp;f=formPrincipal&amp;nrproc=1439&amp;anoproc=2025</t>
  </si>
  <si>
    <t>00600-00001362/2025-14-e</t>
  </si>
  <si>
    <t>90014/2025</t>
  </si>
  <si>
    <t>Contratação de profissional para minisrar a palestra: "Saúde Financeira para a Aposentadoria", com carga horária total de 1 (uma) hora, com data prevista para o dia 8 de abril de 2025, no formato híbrido.</t>
  </si>
  <si>
    <t>Instituto Psicologia e Dinheiro Desenvolvimento Pessoal Aprimoramento Profissional e Terapia Financeira Ltda</t>
  </si>
  <si>
    <t>42.111.387/0001-01</t>
  </si>
  <si>
    <t>2025NE00493</t>
  </si>
  <si>
    <t>https://etcdf.tc.df.gov.br/?a=consultaETCDF&amp;f=formPrincipal&amp;nrproc=1362&amp;anoproc=2025</t>
  </si>
  <si>
    <t>00600-00002500/2025-74-e</t>
  </si>
  <si>
    <t>90015/2025</t>
  </si>
  <si>
    <t>Participação de servidores no curso "Gestão Tributária de Contratos e Convênios", a ser realizado nos dias 21 a 23 de maio de 2025, na modalidade presencial, em Brasília/DF.</t>
  </si>
  <si>
    <t>Open Soluções Tributárias Ltda</t>
  </si>
  <si>
    <t>09.094.300/0001-51</t>
  </si>
  <si>
    <t>2025NE00487</t>
  </si>
  <si>
    <t>https://etcdf.tc.df.gov.br/?a=consultaETCDF&amp;f=formPrincipal&amp;nrproc=2500&amp;anoproc=2025</t>
  </si>
  <si>
    <t>00600-00002207/2025-15-e</t>
  </si>
  <si>
    <t>90016/2025</t>
  </si>
  <si>
    <t>08/04/2025</t>
  </si>
  <si>
    <t>Contratação de empresa para ministrar o curso: "Liderança com base em evidências" do Tribunal de Contas do Distrito Federal, na modalidade presencial síncrono, ao longo do exercício de 2025.</t>
  </si>
  <si>
    <t>Minder People Analytcs Ltda</t>
  </si>
  <si>
    <t>41.038.492/0001-91</t>
  </si>
  <si>
    <t>2025NE00548</t>
  </si>
  <si>
    <t>https://etcdf.tc.df.gov.br/?a=consultaETCDF&amp;f=formPrincipal&amp;nrproc=2207&amp;anoproc=2025</t>
  </si>
  <si>
    <t>00600-00003077/2025-20-e</t>
  </si>
  <si>
    <t>90017/2025</t>
  </si>
  <si>
    <t>11/04/2025</t>
  </si>
  <si>
    <t>Participação de servidores no curso "Diploma in Internacional Public Sector Accounting Standards (IPSAS)", que eocorrerá no período de 05 de maio a 31 de julho de 2025, na modalidade EaD.</t>
  </si>
  <si>
    <t>The Chartered Institute Of Public Finance &amp; Accountancy (CIPFA)</t>
  </si>
  <si>
    <t xml:space="preserve">Não tem CNPJ 
Entidade estrangeira </t>
  </si>
  <si>
    <t>2025NE00549</t>
  </si>
  <si>
    <t>https://etcdf.tc.df.gov.br/?a=consultaETCDF&amp;f=formPrincipal&amp;nrproc=3077&amp;anoproc=2025</t>
  </si>
  <si>
    <t>00600-00003609/2025-29-e</t>
  </si>
  <si>
    <t>90019/2025</t>
  </si>
  <si>
    <t>24/04/2025</t>
  </si>
  <si>
    <t>Participação de servidor na "Conferência Gartner Data &amp; Analytcs", que ocorrerá nos dias 28 e 29 de abril de 2025, na cidade de São Paulo/SP.</t>
  </si>
  <si>
    <t>Gartner do Brasil Serviços de Pesquisas Ltda</t>
  </si>
  <si>
    <t>02.593.165/0001-40</t>
  </si>
  <si>
    <t>2025NE00565</t>
  </si>
  <si>
    <t>https://etcdf.tc.df.gov.br/?a=consultaETCDF&amp;f=formPrincipal&amp;nrproc=3609&amp;anoproc=2025</t>
  </si>
  <si>
    <t>00600-00003289/2025-15-e</t>
  </si>
  <si>
    <t>90020/2025</t>
  </si>
  <si>
    <t>08/05/2025</t>
  </si>
  <si>
    <t>Participação de servidores no Curso de "Execução e Fiscalização de Pavimentação Asfáltica", que ocorrerá nos dias 23 e 24 de junho de 2025, em Goiânia/GO, na modalidade presencial.</t>
  </si>
  <si>
    <t>News Roads Engenharia e Consultoria Ltda</t>
  </si>
  <si>
    <t>20.585.488/0001-73</t>
  </si>
  <si>
    <t>2025NE00620</t>
  </si>
  <si>
    <t>https://etcdf.tc.df.gov.br/?a=consultaETCDF&amp;f=formPrincipal&amp;nrproc=3289&amp;anoproc=2025</t>
  </si>
  <si>
    <t>00600-00002954/2025-45-e</t>
  </si>
  <si>
    <t>90021/2025</t>
  </si>
  <si>
    <t>07/05/2025</t>
  </si>
  <si>
    <t>Contratação de empresa especializada para o fornecimento de 49 (quarenta e nove) acessos à plataforma de cursos ALURA, na modalidade de Ensino a Distância (EAD).</t>
  </si>
  <si>
    <t>AOVS Sistemas de Informática S.A.</t>
  </si>
  <si>
    <t>05.555.382/0001-33</t>
  </si>
  <si>
    <t>2025NE00627</t>
  </si>
  <si>
    <t>https://etcdf.tc.df.gov.br/?a=consultaETCDF&amp;f=formPrincipal&amp;nrproc=2954&amp;anoproc=2025</t>
  </si>
  <si>
    <t>00600-00003875/2025-51-e</t>
  </si>
  <si>
    <t>90022/2025</t>
  </si>
  <si>
    <t>30/04/2025</t>
  </si>
  <si>
    <t>Contratação de serviços para publicação de matéria de interesse do TCDF no Diario Oficial da União.</t>
  </si>
  <si>
    <t>Imprensa Nacional</t>
  </si>
  <si>
    <t>04.196.645/0001-00</t>
  </si>
  <si>
    <t>2025NE00618</t>
  </si>
  <si>
    <t>https://etcdf.tc.df.gov.br/?a=consultaETCDF&amp;f=formPrincipal&amp;nrproc=3875&amp;anoproc=2025</t>
  </si>
  <si>
    <t>00600-00003835/2025-18-e</t>
  </si>
  <si>
    <t>90024/2025</t>
  </si>
  <si>
    <t>12/05/2025</t>
  </si>
  <si>
    <t>Participação de servidor no "35° Seminário Nacional de Licitações e Contratos (SNLC)", a ser realizado no período de 03 a 06 de junho de 2025, na cidade de Fortaleza.</t>
  </si>
  <si>
    <t>Consultre Consultoria e Treinamento Ltda</t>
  </si>
  <si>
    <t>36.003.671/0001-53</t>
  </si>
  <si>
    <t>2025NE00638</t>
  </si>
  <si>
    <t>https://etcdf.tc.df.gov.br/?a=consultaETCDF&amp;f=formPrincipal&amp;nrproc=3835&amp;anoproc=2025</t>
  </si>
  <si>
    <t>00600-00004120/2025-74-e</t>
  </si>
  <si>
    <t>90025/2025</t>
  </si>
  <si>
    <t>Participação de servidores no curso " Obras Públicas - O Uso da Inteligência Artificial no Planejamento, Orçamentação e Fiscalização de Obras Públicas",  a ser realizado nos dias 15 e 16 de maio de 2025 em Brasília/DF.</t>
  </si>
  <si>
    <t>Connect On Marketing de Eventos Ltda</t>
  </si>
  <si>
    <t>13.859.951/0001-62</t>
  </si>
  <si>
    <t>2025NE00626</t>
  </si>
  <si>
    <t>https://etcdf.tc.df.gov.br/?a=consultaETCDF&amp;f=formPrincipal&amp;nrproc=4120&amp;anoproc=2025</t>
  </si>
  <si>
    <t>00600-00004136/2025-87-e</t>
  </si>
  <si>
    <t>90028/2025</t>
  </si>
  <si>
    <t>22/05/2025</t>
  </si>
  <si>
    <t>https://etcdf.tc.df.gov.br/?a=consultaETCDF&amp;f=formPrincipal&amp;nrproc=4136&amp;anoproc=2025</t>
  </si>
  <si>
    <t>Academia Brasileira de Formação e Pesquisa ABFP Ltda</t>
  </si>
  <si>
    <t>04.808.302/0001-41</t>
  </si>
  <si>
    <t>2025NE00721</t>
  </si>
  <si>
    <t>00600-00005079/2025-53-e</t>
  </si>
  <si>
    <t>https://etcdf.tc.df.gov.br/?a=consultaETCDF&amp;f=formPrincipal&amp;nrproc=5079&amp;anoproc=2025</t>
  </si>
  <si>
    <t>2025NE00727</t>
  </si>
  <si>
    <t>90029/2025</t>
  </si>
  <si>
    <t>23/05/2025</t>
  </si>
  <si>
    <t>Participação de servidores no "4° Congresso Nacional de Controle de Administração Pública - CNC", que ocorrerá entre os dias 04 e 06 de junho de 2025, na cidade de Curitiba/PR.</t>
  </si>
  <si>
    <t>Participação de membro e servidores no "III Congresso Nacional de Gestão Pública - Regulação, Tributação e Desenvolvimento na Administração Pública Contemporânea", a ser realizado nos dias 29 e 30 de maio de 2025, no Hotel Royal Tulip, em Brasília/DF.</t>
  </si>
  <si>
    <t>IDGP Instituto de Desenvolvimento em Gestão Pública Ltda</t>
  </si>
  <si>
    <t>27.662.256/0001-10</t>
  </si>
  <si>
    <t>00600-00004501/2025-53-e</t>
  </si>
  <si>
    <t>90031/2025</t>
  </si>
  <si>
    <t>Contratação de empresa para ministrar o curso: "Estruturação e Governança de Ecossistema de Inovação Pública", a ser realizado entre os dias 3 e 26 de junho de 2025 na Escola de Contas do TCDF.</t>
  </si>
  <si>
    <t>Mense Desenvolvimento Humano e Organizacional Ltda</t>
  </si>
  <si>
    <t>31.101.019/0001-58</t>
  </si>
  <si>
    <t>https://etcdf.tc.df.gov.br/?a=consultaETCDF&amp;f=formPrincipal&amp;nrproc=4501&amp;anoproc=2025</t>
  </si>
  <si>
    <t>2025NE00719</t>
  </si>
  <si>
    <t>00600-3406/2025-32-e</t>
  </si>
  <si>
    <t>90027/2025</t>
  </si>
  <si>
    <t>2025NE00763</t>
  </si>
  <si>
    <t>https://etcdf.tc.df.gov.br/?a=consultaETCDF&amp;f=formPrincipal&amp;nrproc=3406&amp;anoproc=2025</t>
  </si>
  <si>
    <t>26/05/2025</t>
  </si>
  <si>
    <t>Contratação de empresa especializada para ministrar o curso: "Auditoria de Custos de Obras Rodoviárias e Vias Urbanas, com o Sicro", na modalidade on line, para até 30 (trinta) participantes, com carga horária de 25 (vinte e cinco) horas, nos  dias  2, 3, 5, 9, 10 e 12 de junho de 2025.</t>
  </si>
  <si>
    <t>New Roads Engenharia e Consultoria Ltda</t>
  </si>
  <si>
    <t>00600-00004815/2025-56-e</t>
  </si>
  <si>
    <t>90030/2025</t>
  </si>
  <si>
    <t>2025NE00772</t>
  </si>
  <si>
    <t>https://etcdf.tc.df.gov.br/?a=consultaETCDF&amp;f=formPrincipal&amp;nrproc=4815&amp;anoproc=2025</t>
  </si>
  <si>
    <t>Participação de Procuradora no "XVI Congresso Nacional do Ministério Público de Contas (CNMPC)", nos dias 3 a 5 de setembro de 2025, na cidade de Belo Horizonte/MG.</t>
  </si>
  <si>
    <t>Associação Nacional do Ministério Público de Contas</t>
  </si>
  <si>
    <t>37.138.161/0001-56</t>
  </si>
  <si>
    <t>00600-00004933/2025-64-e</t>
  </si>
  <si>
    <t>90032/2025</t>
  </si>
  <si>
    <t>2025NE00764
+
2025NE00765
(INSS Patronal)</t>
  </si>
  <si>
    <t>https://etcdf.tc.df.gov.br/?a=consultaETCDF&amp;f=formPrincipal&amp;nrproc=4933&amp;anoproc=2025</t>
  </si>
  <si>
    <t>28/05/2025</t>
  </si>
  <si>
    <t>Contratação de instrutor para ministrar o curso in company: "Controle Externo das parcerias firmadas com base no Marco Regulatório das Organizações da Sociedade Civil (MROSC)",em uma turma, com até 20 (vinte) participantes a ser realizado na Escola de Contas do TCDF, nos dias 16, 17 e 18 de junho de 2025.</t>
  </si>
  <si>
    <t>Antonio França da Costa</t>
  </si>
  <si>
    <t>980.506.216-34</t>
  </si>
  <si>
    <t>00600-00005483/2025-27-e</t>
  </si>
  <si>
    <t>90033/2025</t>
  </si>
  <si>
    <t>10/06/2025</t>
  </si>
  <si>
    <t>2025NE00794</t>
  </si>
  <si>
    <t>https://etcdf.tc.df.gov.br/?a=consultaETCDF&amp;f=formPrincipal&amp;nrproc=5483&amp;anoproc=2025</t>
  </si>
  <si>
    <t>Participação de servidores no "XXXVIII Congresso Nacional de Secretarias Municipais de Saúde - CONASEMS", a ocorrer nos dias 15 a 18 de junho de 2025, na cidade de Belo Horizonte/MG.</t>
  </si>
  <si>
    <t xml:space="preserve">Conselho Nacional de Secretarias Municipais de Saúde </t>
  </si>
  <si>
    <t>33.484.825/0001-88</t>
  </si>
  <si>
    <t>https://etcdf.tc.df.gov.br/?a=consultaETCDF&amp;f=formPrincipal&amp;nrproc=3454&amp;anoproc=2025</t>
  </si>
  <si>
    <t>00600-00003454/2025-21-e</t>
  </si>
  <si>
    <t>90039/2025</t>
  </si>
  <si>
    <t>2025NE00784</t>
  </si>
  <si>
    <t>Contrato n° 15/2025</t>
  </si>
  <si>
    <t>03/06/2025</t>
  </si>
  <si>
    <t>Contratação de empresa especializada para prestação de serviço de acesso a solução web de pesquisa e comparação de preços praticados pela Administração Pública (sistema Fonte de Preços), para fins de atender as necessidades do TCDF.</t>
  </si>
  <si>
    <t>Promáxima Gestão Empresarial Ltda</t>
  </si>
  <si>
    <t>16.538.909/0001-38</t>
  </si>
  <si>
    <t>00600-00005463/2025-56-e</t>
  </si>
  <si>
    <t>90036/2025</t>
  </si>
  <si>
    <t>https://etcdf.tc.df.gov.br/?a=consultaETCDF&amp;f=formPrincipal&amp;nrproc=5463&amp;anoproc=2025</t>
  </si>
  <si>
    <t>2025NE00886 + 2025NE00887</t>
  </si>
  <si>
    <t>24/06/2025</t>
  </si>
  <si>
    <t>Contratação de empresa para ministrar o curso in company: "Oratória e Técnicas de Apresentação em Público", para duas turmas, a primeira com data definida para 11 a 15 de agosto, e a segunda com data a definir no 4° trimestre de 2025.</t>
  </si>
  <si>
    <t>Cobucci Desenvolvimento Humano Ltda</t>
  </si>
  <si>
    <t>04.451.208/0001-88</t>
  </si>
  <si>
    <t>00600-00004708/2025-28-e</t>
  </si>
  <si>
    <t>90038/2025</t>
  </si>
  <si>
    <t>2025NE00881</t>
  </si>
  <si>
    <t>https://etcdf.tc.df.gov.br/?a=consultaETCDF&amp;f=formPrincipal&amp;nrproc=4708&amp;anoproc=2025</t>
  </si>
  <si>
    <t>23/06/2025</t>
  </si>
  <si>
    <t>Contratação de empresa para ministrar o curso: "Desenvolvimento de lideranças", na modalidade EAD , em período a ser definido, no âmbito do TCDF.</t>
  </si>
  <si>
    <t>00600-00005678/2025-77-e</t>
  </si>
  <si>
    <t>90034/2025</t>
  </si>
  <si>
    <t>Participação de servidores no "39° Congresso Brasileiro de Direito Administrativo", que ocorrerá no período de 08 a 10 de outubro de 2025, na cidade de Belo Horizonte/MG.</t>
  </si>
  <si>
    <t>Instituto Brasileiro de Direito Admionistrativo</t>
  </si>
  <si>
    <t>29.419.181/0001-77</t>
  </si>
  <si>
    <t>https://etcdf.tc.df.gov.br/?a=consultaETCDF&amp;f=formPrincipal&amp;nrproc=5678&amp;anoproc=2025</t>
  </si>
  <si>
    <t>00600-00005950/2025-19-e</t>
  </si>
  <si>
    <t>90037/2025</t>
  </si>
  <si>
    <t>Participação de membro e servidor no "Foro Internacional de Justiça Digital: Segurança Cibernética nos Tribunais", que será realizado entre os dias 21 e 24 de julho de 2025 em Cartagena das Índias, na Colômbia.</t>
  </si>
  <si>
    <t>Da Silva Alves Consultoria em Gestão Governamental Ltda</t>
  </si>
  <si>
    <t>10.370.580/0001-62</t>
  </si>
  <si>
    <t>2025NE00892</t>
  </si>
  <si>
    <t>https://etcdf.tc.df.gov.br/?a=consultaETCDF&amp;f=formPrincipal&amp;nrproc=5950&amp;anoproc=2025</t>
  </si>
  <si>
    <t>00600-00007019/2025-31-e</t>
  </si>
  <si>
    <t>90040/2025</t>
  </si>
  <si>
    <t>2025NE00918</t>
  </si>
  <si>
    <t>https://etcdf.tc.df.gov.br/?a=consultaETCDF&amp;f=formPrincipal&amp;nrproc=7016&amp;anoproc=2025</t>
  </si>
  <si>
    <t>02/07/2025</t>
  </si>
  <si>
    <t>Participação de servidor no Simpósio "Licitações e Contratos na Administração Pública do Futuro. Experimentação e Descoberta das Ferramentas da InteligÊncia Artificial nas Contratações Públicas", que será realizado no período de 23 a 26 de setembro de 2025 na cidade do Rio de Janeiro/RJ.</t>
  </si>
  <si>
    <t>One Cursos Treinamento Desenvolvimento e Capacitação Ltda</t>
  </si>
  <si>
    <t>06.012.731/0001-33</t>
  </si>
  <si>
    <t>00600-00006624/2025-29-e</t>
  </si>
  <si>
    <t>90041/2025</t>
  </si>
  <si>
    <t>15/07/2025</t>
  </si>
  <si>
    <t>Contratação de instrutoria para ministrar o curso in company: "Fundamentos de Auditoria Ágil", nos dias 25, 26 e 27 de novembro de 2025, na Escola de Contas do TCDF.</t>
  </si>
  <si>
    <t>Ricardo Akl Lasmar de Alvarenga</t>
  </si>
  <si>
    <t>992.591.501-59</t>
  </si>
  <si>
    <t>2025NE00984
+
2025NE00985
(INSS Patronal)</t>
  </si>
  <si>
    <t>https://etcdf.tc.df.gov.br/?a=consultaETCDF&amp;f=formPrincipal&amp;nrproc=6624&amp;anoproc=2025</t>
  </si>
  <si>
    <t>00600-00007735/2025-52-e</t>
  </si>
  <si>
    <t>90042/2025</t>
  </si>
  <si>
    <t>21/07/2025</t>
  </si>
  <si>
    <t>Participação de servidor no "Curso para certificação em Gestão do Conhecimento", na modalidade EAD, a ser realizado no período de 1° de agosto a 19 de dezembro de 2025.</t>
  </si>
  <si>
    <t>Associação Brasileira de Gestão do Conhecimento - SBGC</t>
  </si>
  <si>
    <t>04.471.222/0001-43</t>
  </si>
  <si>
    <t>2025NE00995</t>
  </si>
  <si>
    <t>https://etcdf.tc.df.gov.br/?a=consultaETCDF&amp;f=formPrincipal&amp;nrproc=7735&amp;anoproc=2025</t>
  </si>
  <si>
    <t>00600-00004926/2025-62-e</t>
  </si>
  <si>
    <t>90049/2025</t>
  </si>
  <si>
    <t>2025NE01024
+
2025NE01025
(INSS Patronal)</t>
  </si>
  <si>
    <t>007.598.934-46</t>
  </si>
  <si>
    <t>Caio Castelliano de Vasconcelos</t>
  </si>
  <si>
    <t>28/07/2025</t>
  </si>
  <si>
    <t>Contratação de instrutoria para ministrar o curso in company: "Estruturação de Inovações Disruptivas no TCDF", no período provável de 10, 11 e 15 a 18  de setembro de 2025 (aulas expositivas) e de 19 e 22 a 26 de setembro de 2025 (oficinas), com carga horária de 42 horas, em uma turma com até 30 (trinta) participantes.</t>
  </si>
  <si>
    <t>https://etcdf.tc.df.gov.br/?a=consultaETCDF&amp;f=formPrincipal&amp;nrproc=4926&amp;anoproc=2025</t>
  </si>
  <si>
    <t>00600-00007354/2025-73-e</t>
  </si>
  <si>
    <t>90050/2025</t>
  </si>
  <si>
    <t>https://etcdf.tc.df.gov.br/?a=consultaETCDF&amp;f=formPrincipal&amp;nrproc=7354&amp;anoproc=2025</t>
  </si>
  <si>
    <t>2025NE01027</t>
  </si>
  <si>
    <t>00600-00008125/2025-76-e</t>
  </si>
  <si>
    <t>90052/2025</t>
  </si>
  <si>
    <t>2025NE01036</t>
  </si>
  <si>
    <t>https://etcdf.tc.df.gov.br/?a=consultaETCDF&amp;f=formPrincipal&amp;nrproc=8125&amp;anoproc=2025</t>
  </si>
  <si>
    <t>29/07/2025</t>
  </si>
  <si>
    <t>Participação de servidores no evento "AUDI TI Atualizado", que ocorrerá na modalidade EAD, no período de 11 a 14 de agosto de 2025.</t>
  </si>
  <si>
    <t>Contratação de empresa para ministrar o curso : "Certified ScrumMaster (CSM)", com carga horária total de 16 (dezesseis) horas, na modalidade on-line, para 7 (sete) participantes, em duas turmas (primeira turma para seis servidores, nos dias 5 e 6 de agosto de 2025, e segunda turma para um servidor, nos dias 2 e 3 de setembro de 2025).</t>
  </si>
  <si>
    <t>Instituto de Auditores Internos do Brasil</t>
  </si>
  <si>
    <t>62.070.115/0001-00</t>
  </si>
  <si>
    <t>00600-00004195/2025-55-e</t>
  </si>
  <si>
    <t>90054/2025</t>
  </si>
  <si>
    <t>2025NE00978
2025NE00979
2025NE00980</t>
  </si>
  <si>
    <t>https://etcdf.tc.df.gov.br/?a=consultaETCDF&amp;f=formPrincipal&amp;nrproc=4195&amp;anoproc=2025</t>
  </si>
  <si>
    <t>10/07/2025</t>
  </si>
  <si>
    <t>Contratação de Empresa para fornecimento de uma licença de uso do sotware SophiA Biblioteca, de forma definitiva, juntamente com a prestação de serviços de implantação, migração, treinamento, hospedagem de daods em nuvem, manutenção e suporte, para o atendimento das necessidades de controle e gerenciamento do acervo bibliográficos da Biblioteca Cyro dos Anjos.</t>
  </si>
  <si>
    <t>Primasoft Informática Ltda</t>
  </si>
  <si>
    <t>69.112.514/0001-35</t>
  </si>
  <si>
    <t>00600-00007758/2025-67-e</t>
  </si>
  <si>
    <t>2025NE01047</t>
  </si>
  <si>
    <t>https://etcdf.tc.df.gov.br/?a=consultaETCDF&amp;f=formPrincipal&amp;nrproc=7758&amp;anoproc=2025</t>
  </si>
  <si>
    <t>31/07/2025</t>
  </si>
  <si>
    <t>90045/2025</t>
  </si>
  <si>
    <t>Participação de servidores no Seminário de InteligÊncia Artificial Aplicada às Contratações Públicas, a ser realizado no período de 27 a 29 de agosto de 2025, em Brasília/DF.</t>
  </si>
  <si>
    <t>Inove Capacitação e Treinamentos Ltda</t>
  </si>
  <si>
    <t>18.192.524/0001-97</t>
  </si>
  <si>
    <t>00600-00003976/2025-22-e</t>
  </si>
  <si>
    <t>90047/2025</t>
  </si>
  <si>
    <t>https://etcdf.tc.df.gov.br/?a=consultaETCDF&amp;f=formPrincipal&amp;nrproc=3976&amp;anoproc=2025</t>
  </si>
  <si>
    <t>2025NE01032</t>
  </si>
  <si>
    <t>08.865.615/0001-92</t>
  </si>
  <si>
    <t>Working Associação de Integração Profissional</t>
  </si>
  <si>
    <t>Contratação de empresa para ministrar o curso: "Formação sobre Participação Social e Políticas da Cultura", para uma turma de 50 (cinquenta) participantes, com carga horária de 16 (dezesseis) horas, na modalidade presencial prevista para o 3° semestre de 2025.</t>
  </si>
  <si>
    <t>25/07/2025</t>
  </si>
  <si>
    <t>00600-00008589/2025-82-e</t>
  </si>
  <si>
    <t>90056/2025</t>
  </si>
  <si>
    <t>2025NE01046</t>
  </si>
  <si>
    <t>https://etcdf.tc.df.gov.br/?a=consultaETCDF&amp;f=formPrincipal&amp;nrproc=8589&amp;anoproc=2025</t>
  </si>
  <si>
    <t>Contratação de empresa para ministrar o curso in company: "Certified Scrum Developer (CSD)", com carga horária total de 18 (dezoito) horas, na modalidade on-line, para 14 (quatorze) participantes, em turma única a ser realizado nos dias 27 a 29 de agosto de 2025.</t>
  </si>
  <si>
    <t>AWB tecnologia Ltda</t>
  </si>
  <si>
    <t>10.380.258/0001-14</t>
  </si>
  <si>
    <t>1°/08/2025</t>
  </si>
  <si>
    <t>90057/2025</t>
  </si>
  <si>
    <t>00600-00006129/2025-10-e</t>
  </si>
  <si>
    <t>07/08/2025</t>
  </si>
  <si>
    <t>https://etcdf.tc.df.gov.br/?a=consultaETCDF&amp;f=formPrincipal&amp;nrproc=6129&amp;anoproc=2025</t>
  </si>
  <si>
    <t>Participação de servidores no 8° Congresso Nacional de Auditores da Controle Externo (CONACON), que ocorrerá nos dias 12 a 15 de agosto de 2025, na cidade de Maceió/AL.</t>
  </si>
  <si>
    <t>Associação Nacional de Auditores de Controle Externo dos Tribunais de Contas do Brasil.</t>
  </si>
  <si>
    <t>16.812.795/0001-72</t>
  </si>
  <si>
    <t>2025NE01065</t>
  </si>
  <si>
    <t>00600-00007307/2025-20-e</t>
  </si>
  <si>
    <t>90062/2025</t>
  </si>
  <si>
    <t>https://etcdf.tc.df.gov.br/?a=consultaETCDF&amp;f=formPrincipal&amp;nrproc=7307&amp;anoproc=2025</t>
  </si>
  <si>
    <t>06/08/2025</t>
  </si>
  <si>
    <t>2025NE01051</t>
  </si>
  <si>
    <t>28.812.918/0001-54</t>
  </si>
  <si>
    <t>Vertentes - Educação, Pesquisa e Desenvolvimento Ltda</t>
  </si>
  <si>
    <t>Contratação de palestrante para ministrar a palestra: "A Construção colaborativa dos parâmetros de controle das políticas públicas", na modalidade presencial, no dia 25 de setembro de 2025, no Plenário do TCDF.</t>
  </si>
  <si>
    <t>00600-00008466/2025-41-e</t>
  </si>
  <si>
    <t>90064/2025</t>
  </si>
  <si>
    <t>2025NE01067</t>
  </si>
  <si>
    <t>https://etcdf.tc.df.gov.br/?a=consultaETCDF&amp;f=formPrincipal&amp;nrproc=8466&amp;anoproc=2025</t>
  </si>
  <si>
    <t>01.662.495/0001-87</t>
  </si>
  <si>
    <t xml:space="preserve">Antebellum Capacitação Profissional Ltda </t>
  </si>
  <si>
    <t>Contratação de empresa para ministrar o curso: "Formação EXIN Data Protection Officer (DPO)", bem como aplicação das provas de Certificação ISFS, PDPF e PDPP, com carga horária total de 48 (quarenta e oito) horas, com 4 (quatro) módulos, encontros ao vivo on-line nos meses de agosto, setembro e outubrode 2025.</t>
  </si>
  <si>
    <t>00600-00007420/2025-13-e</t>
  </si>
  <si>
    <t>90058/2025</t>
  </si>
  <si>
    <t>2025NE01086</t>
  </si>
  <si>
    <t>https://etcdf.tc.df.gov.br/?a=consultaETCDF&amp;f=formPrincipal&amp;nrproc=7420&amp;anoproc=2025</t>
  </si>
  <si>
    <t>12/08/2025</t>
  </si>
  <si>
    <t>90061/2025</t>
  </si>
  <si>
    <t>00600-00008153/2025-93-e</t>
  </si>
  <si>
    <t>https://etcdf.tc.df.gov.br/?a=consultaETCDF&amp;f=formPrincipal&amp;nrproc=8153&amp;anoproc=2025</t>
  </si>
  <si>
    <t>2025NE01088</t>
  </si>
  <si>
    <t>Contratação de empresa especializada para ministrar o curso in company: "Chora PPT", com carga horária total de 16 (dezesseis) horas, sendo 6 (seis) na modalidade presencial e 10 (dez) na pela plataforma online Peretroika, para 30 (trinta) participante, em turma única, a ser realizado nos dias 10 e 11 de setembro de 2025, das 14h às 17h.</t>
  </si>
  <si>
    <t>Curso Vai Que Da Ltda</t>
  </si>
  <si>
    <t>23.312.567/0001-07</t>
  </si>
  <si>
    <t>Participação de servidor no "9° Congresso Brasileiro de Governança, Controle Público e Gestão de Risco nas Aquisições", que ocorrerá no período de 24 a 27 de novembro de 2025, na cidade de Foz do Iguaçu/PR.</t>
  </si>
  <si>
    <t>00600-00008819/2025-11-e</t>
  </si>
  <si>
    <t>90063/2025</t>
  </si>
  <si>
    <t>2025NE01084</t>
  </si>
  <si>
    <t>https://etcdf.tc.df.gov.br/?a=consultaETCDF&amp;f=formPrincipal&amp;nrproc=8819&amp;anoproc=2025</t>
  </si>
  <si>
    <t>05/08/2025</t>
  </si>
  <si>
    <t>Participação de servidores na "21ª edição do Simpósio Nacional de Auditoria de Obras Públicas - XXI SINAOP, que ocorrerá em Manaus-AM, de 18 a 22 de agosto de 2025.</t>
  </si>
  <si>
    <t>Instituto Brasileiro de Auditoria de Obras Públicas</t>
  </si>
  <si>
    <t>04.716.733/0001-88</t>
  </si>
  <si>
    <t>00600-00008582/2025-61-e</t>
  </si>
  <si>
    <t>90065/2025</t>
  </si>
  <si>
    <t>https://etcdf.tc.df.gov.br/?a=consultaETCDF&amp;f=formPrincipal&amp;nrproc=8582&amp;anoproc=2025</t>
  </si>
  <si>
    <t>2025NE01096</t>
  </si>
  <si>
    <t>PSA Curadoria de Palestras Ltda</t>
  </si>
  <si>
    <t>11.324.248/0001-24</t>
  </si>
  <si>
    <t>11/08/2025</t>
  </si>
  <si>
    <t>Contratação de profissional para ministrar a palestra alusiva ao Dia do Estagiário no dia 18 de agosto de 2025, na modalidade presencial, com disponibilidade para, aproximadamente, 100 vagas.</t>
  </si>
  <si>
    <t>00600-00008812/2025-91-e</t>
  </si>
  <si>
    <t>90066/2025</t>
  </si>
  <si>
    <t>https://etcdf.tc.df.gov.br/?a=consultaETCDF&amp;f=formPrincipal&amp;nrproc=8812&amp;anoproc=2025</t>
  </si>
  <si>
    <t>2025NE01025</t>
  </si>
  <si>
    <t>23.584.271/0001-37</t>
  </si>
  <si>
    <t>Examini Engenharia Diagnostica Ltda</t>
  </si>
  <si>
    <t>Contratação de empresa para ministrar o curso in company: "Contratações Integradas sob perspectiva do Controle Externo", na modalidade presencial, entre os dias 7, 8, 9, 14 e 15 de outubro de 2025, para uma turma de até 30 (trinta) participantes.</t>
  </si>
  <si>
    <t>00600-00009006/2025-31-e</t>
  </si>
  <si>
    <t>90067/2025</t>
  </si>
  <si>
    <t>https://etcdf.tc.df.gov.br/?a=consultaETCDF&amp;f=formPrincipal&amp;nrproc=9006&amp;anoproc=2025</t>
  </si>
  <si>
    <t>2025NE01085</t>
  </si>
  <si>
    <t>Participação de servidor no "XI Fórum Concessões e PPPs", que será realizado no dia 18 de setembro de 2025, em São Paulo/SP.</t>
  </si>
  <si>
    <t>Hiria A Nuernbergmesse Brasil Business Congressos e Eventos Ltda</t>
  </si>
  <si>
    <t>36.624.014/0001-23</t>
  </si>
  <si>
    <t>https://etcdf.tc.df.gov.br/?a=consultaETCDF&amp;f=formPrincipal&amp;nrproc=8295&amp;anoproc=2025</t>
  </si>
  <si>
    <t>2025NE01087</t>
  </si>
  <si>
    <t>40.079.175/0001-50</t>
  </si>
  <si>
    <t>Simulação Médica Cursos em Saúde Ltda</t>
  </si>
  <si>
    <t>00600-00008295/2025-51-e</t>
  </si>
  <si>
    <t>90068/2025</t>
  </si>
  <si>
    <t>Contratação de empresa para ministrar o curso: "Reanimação Avançada", in company, com carga horária total de 20 (vinte) horas, na modalidade presencial, para até 15 (quinze)  participantes, em turma única, nos dias 16 e 17 de agosto de 2025.</t>
  </si>
  <si>
    <t>00600-00007200/2025-81-e</t>
  </si>
  <si>
    <t>90059/2025</t>
  </si>
  <si>
    <t>2025NE01090</t>
  </si>
  <si>
    <t>https://etcdf.tc.df.gov.br/?a=consultaETCDF&amp;f=formPrincipal&amp;nrproc=7200&amp;anoproc=2025</t>
  </si>
  <si>
    <t>Contratação de empresa para ministrar o curso: "Minha palavra tem história", sendo 4 (quatro) encontros, para turmas de até 10 (dez) partcipantes, na modalidade presencial, com duração de 2h30min por turma, na Escola de Contas, a se realizar em dia e horário a combinar.</t>
  </si>
  <si>
    <t xml:space="preserve"> 43.691.598/0001-15</t>
  </si>
  <si>
    <t xml:space="preserve">Cristiano Ramalho 
(Karuna Treinamento e Capacitação)
 </t>
  </si>
  <si>
    <t>90053/2025</t>
  </si>
  <si>
    <t>00600-00007745/2025-98-e</t>
  </si>
  <si>
    <t>2025NE01155</t>
  </si>
  <si>
    <t>https://etcdf.tc.df.gov.br/?a=consultaETCDF&amp;f=formPrincipal&amp;nrproc=7745&amp;anoproc=2025</t>
  </si>
  <si>
    <t>13/08/2025</t>
  </si>
  <si>
    <t>Registro de programas de computador desenvolvidos no âmbito do TCDF junto ao Instituto Nacional de Propriedade Industrial - INPI.</t>
  </si>
  <si>
    <t>45.521.088/0001-37</t>
  </si>
  <si>
    <t>Instituto Nacional da Propriedade Industrial</t>
  </si>
  <si>
    <t>00600-00009338/2025-15-e</t>
  </si>
  <si>
    <t>90069/2025</t>
  </si>
  <si>
    <t>https://etcdf.tc.df.gov.br/?a=consultaETCDF&amp;f=formPrincipal&amp;nrproc=9338&amp;anoproc=2025</t>
  </si>
  <si>
    <t>2025NE01171</t>
  </si>
  <si>
    <t>21/08/2025</t>
  </si>
  <si>
    <t xml:space="preserve">Participação de servidores no curso: "Formação avançada em planilha de custos e de gerenciamento de custos para a contratação de serviços terceirizados, incluindo facilidades da IA", a ser realizado no período de 30 de setembro a 1° de outubro de 2025, em Brasília/DF. </t>
  </si>
  <si>
    <t>Contrato n° 26/2025</t>
  </si>
  <si>
    <t>https://etcdf.tc.df.gov.br/?a=consultaETCDF&amp;f=formPrincipal&amp;nrproc=4268&amp;anoproc=2025</t>
  </si>
  <si>
    <t>Contrato n° 35/2025</t>
  </si>
  <si>
    <t>2025NE01188</t>
  </si>
  <si>
    <t>26.014.866/0001-45</t>
  </si>
  <si>
    <t>CCFP Serviços de Tecnologia da Informação Ltda</t>
  </si>
  <si>
    <t>90072/2025</t>
  </si>
  <si>
    <t>26/08/2025</t>
  </si>
  <si>
    <t>00600-00004268/2025-17-e</t>
  </si>
  <si>
    <t>Contratação de empresa especializada para prestação de serviço de subscrição de 2 (duas) assinaturas bienais de acesso à Plataforma PINI TCPOWEB BASES ÓRGÃOS PÚBLICOS, com vistas à obtenção de informações atualizadas da base de dados PINI.</t>
  </si>
  <si>
    <t>00600-00006011/2025-91-e</t>
  </si>
  <si>
    <t>90076/2025</t>
  </si>
  <si>
    <t>2025NE01202</t>
  </si>
  <si>
    <t>https://etcdf.tc.df.gov.br/?a=consultaETCDF&amp;f=formPrincipal&amp;nrproc=6011&amp;anoproc=2025</t>
  </si>
  <si>
    <t>05/09/2025</t>
  </si>
  <si>
    <t>Contratação de empresa especializada para fornecimento de 7 (sete) acessos à plataforma de cursos ALURA, na modalidade de Ensino a Distância (EAD).</t>
  </si>
  <si>
    <t>90077/2025</t>
  </si>
  <si>
    <t>00600-00010578/2025-62-e</t>
  </si>
  <si>
    <t>2025NE01226</t>
  </si>
  <si>
    <t>https://etcdf.tc.df.gov.br/?a=consultaETCDF&amp;f=formPrincipal&amp;nrproc=10578&amp;anoproc=2025</t>
  </si>
  <si>
    <t>30.534.596/0001-70</t>
  </si>
  <si>
    <t>Vertex Hub Serviços de Trein Consul e Public Ltda</t>
  </si>
  <si>
    <t>11/09/2025</t>
  </si>
  <si>
    <t>Contratação de empresa para ministrar o curso "Inteligência em Fontes Abertas (OSINT) para Auditores de Controle Externo", com carga horária total de 27,5 horas, na modalidade presencial, para até 20 participantes, em turma única, no período de 22 a 26 de setembro de 2025, na Escola de Contas do TCDF.</t>
  </si>
  <si>
    <t>00600-00007788/2025-73-e</t>
  </si>
  <si>
    <t>90043/2025</t>
  </si>
  <si>
    <t>XX</t>
  </si>
  <si>
    <t>https://etcdf.tc.df.gov.br/?a=consultaETCDF&amp;f=formPrincipal&amp;nrproc=7788&amp;anoproc=2025</t>
  </si>
  <si>
    <t>A Unidade Solicitante Desistiu da Contratação</t>
  </si>
  <si>
    <t>90051/2025</t>
  </si>
  <si>
    <t>00600-00008771/2025-33-e</t>
  </si>
  <si>
    <t>https://etcdf.tc.df.gov.br/?a=consultaETCDF&amp;f=formPrincipal&amp;nrproc=8771&amp;anoproc=2025</t>
  </si>
  <si>
    <t>Participação de Desembargador de Contas no 6° Congresso Brasileiro de Compras Públicas, a ser realizado nos dias 25 a 28 de agosto de 2025, na cidade de Foz do Iguaçu, no estado do Paraná/PR.</t>
  </si>
  <si>
    <t>A Unidade Solicitante Cancelou a Inscrição</t>
  </si>
  <si>
    <t>Contratação de palestrante para a XXX Semana de Saúde, Qualidade de Vida e Bem-Estar do TCDF.</t>
  </si>
  <si>
    <t>Data da última atualização: 1°/10/2025</t>
  </si>
  <si>
    <t>2025NE00891
2025NE00992
2025NE01296</t>
  </si>
  <si>
    <r>
      <t xml:space="preserve">PROCESSOS DE INEXIGIBILIDADE - 2025
</t>
    </r>
    <r>
      <rPr>
        <b/>
        <u/>
        <sz val="12"/>
        <color rgb="FFFFFF00"/>
        <rFont val="Calibri"/>
        <family val="2"/>
      </rPr>
      <t>(Lançado conforme ano de emissão da 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</si>
</sst>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9" x14ac:knownFonts="1">
    <font>
      <sz val="11"/>
      <color theme="1"/>
      <name val="Calibri"/>
      <family val="2"/>
      <scheme val="minor"/>
    </font>
    <font>
      <u/>
      <sz val="11"/>
      <color theme="10"/>
      <name val="Calibri"/>
      <family val="2"/>
      <scheme val="minor"/>
    </font>
    <font>
      <sz val="11"/>
      <color theme="1"/>
      <name val="Calibri"/>
      <family val="2"/>
    </font>
    <font>
      <b/>
      <sz val="11"/>
      <color rgb="FFFFFF00"/>
      <name val="Calibri"/>
      <family val="2"/>
    </font>
    <font>
      <b/>
      <sz val="11"/>
      <color theme="1"/>
      <name val="Calibri"/>
      <family val="2"/>
    </font>
    <font>
      <b/>
      <sz val="9"/>
      <color indexed="81"/>
      <name val="Segoe UI"/>
      <family val="2"/>
    </font>
    <font>
      <sz val="11"/>
      <color rgb="FFFF0000"/>
      <name val="Calibri"/>
      <family val="2"/>
    </font>
    <font>
      <b/>
      <sz val="12"/>
      <color rgb="FFFFFF00"/>
      <name val="Calibri"/>
      <family val="2"/>
    </font>
    <font>
      <b/>
      <u/>
      <sz val="12"/>
      <color rgb="FFFFFF00"/>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44">
    <xf numFmtId="0" fontId="0" fillId="0" borderId="0" xfId="0"/>
    <xf numFmtId="0" fontId="2" fillId="0" borderId="0" xfId="0" applyFont="1" applyAlignment="1">
      <alignment horizontal="center" vertical="center"/>
    </xf>
    <xf numFmtId="44" fontId="2" fillId="0" borderId="0" xfId="0" applyNumberFormat="1" applyFont="1" applyAlignment="1">
      <alignment horizontal="center" vertical="center"/>
    </xf>
    <xf numFmtId="0" fontId="2" fillId="0" borderId="0" xfId="0" applyFont="1" applyAlignment="1">
      <alignment horizontal="justify" vertical="center" wrapText="1"/>
    </xf>
    <xf numFmtId="0" fontId="4" fillId="3" borderId="7" xfId="0" applyFont="1" applyFill="1" applyBorder="1" applyAlignment="1">
      <alignment horizontal="center" vertical="center" wrapText="1"/>
    </xf>
    <xf numFmtId="44" fontId="4" fillId="3" borderId="7" xfId="0" applyNumberFormat="1" applyFont="1" applyFill="1" applyBorder="1" applyAlignment="1">
      <alignment horizontal="center" vertical="center" wrapText="1"/>
    </xf>
    <xf numFmtId="0" fontId="2" fillId="0" borderId="0" xfId="0" applyFont="1" applyAlignment="1">
      <alignment horizontal="center" vertical="center" wrapText="1"/>
    </xf>
    <xf numFmtId="14" fontId="4" fillId="3" borderId="7"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49" fontId="2" fillId="0" borderId="0" xfId="0" applyNumberFormat="1" applyFont="1" applyAlignment="1">
      <alignment horizontal="center" vertical="center"/>
    </xf>
    <xf numFmtId="0" fontId="2" fillId="0" borderId="8" xfId="0" applyFont="1" applyBorder="1" applyAlignment="1">
      <alignment horizontal="center" vertical="center"/>
    </xf>
    <xf numFmtId="49" fontId="2" fillId="0" borderId="8" xfId="0" applyNumberFormat="1" applyFont="1" applyBorder="1" applyAlignment="1">
      <alignment horizontal="center" vertical="center"/>
    </xf>
    <xf numFmtId="44" fontId="2" fillId="0" borderId="8" xfId="0" applyNumberFormat="1" applyFont="1" applyBorder="1" applyAlignment="1">
      <alignment horizontal="center" vertical="center"/>
    </xf>
    <xf numFmtId="0" fontId="2" fillId="0" borderId="9" xfId="0" applyFont="1" applyBorder="1" applyAlignment="1">
      <alignment horizontal="center" vertical="center"/>
    </xf>
    <xf numFmtId="49" fontId="2" fillId="0" borderId="9" xfId="0" applyNumberFormat="1" applyFont="1" applyBorder="1" applyAlignment="1">
      <alignment horizontal="center" vertical="center"/>
    </xf>
    <xf numFmtId="0" fontId="2" fillId="0" borderId="9" xfId="0" applyFont="1" applyBorder="1" applyAlignment="1">
      <alignment horizontal="justify" vertical="center" wrapText="1"/>
    </xf>
    <xf numFmtId="0" fontId="2" fillId="0" borderId="9" xfId="0" applyFont="1" applyBorder="1" applyAlignment="1">
      <alignment horizontal="center" vertical="center" wrapText="1"/>
    </xf>
    <xf numFmtId="44" fontId="2" fillId="0" borderId="9" xfId="0" applyNumberFormat="1" applyFont="1" applyBorder="1" applyAlignment="1">
      <alignment horizontal="center" vertical="center"/>
    </xf>
    <xf numFmtId="0" fontId="2" fillId="0" borderId="10" xfId="0" applyFont="1" applyBorder="1" applyAlignment="1">
      <alignment horizontal="center" vertical="center"/>
    </xf>
    <xf numFmtId="0" fontId="1" fillId="0" borderId="11" xfId="1" applyBorder="1" applyAlignment="1">
      <alignment horizontal="center" vertical="center" wrapText="1"/>
    </xf>
    <xf numFmtId="0" fontId="1" fillId="0" borderId="8" xfId="1" applyBorder="1" applyAlignment="1">
      <alignment horizontal="center" vertical="center" wrapText="1"/>
    </xf>
    <xf numFmtId="0" fontId="2" fillId="0" borderId="8" xfId="0" applyFont="1" applyBorder="1" applyAlignment="1">
      <alignment horizontal="center" vertical="center" wrapText="1"/>
    </xf>
    <xf numFmtId="0" fontId="1" fillId="0" borderId="9" xfId="1" applyBorder="1" applyAlignment="1">
      <alignment horizontal="center"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4" fillId="3" borderId="13" xfId="0" applyFont="1" applyFill="1" applyBorder="1" applyAlignment="1">
      <alignment horizontal="center" vertical="center" wrapText="1"/>
    </xf>
    <xf numFmtId="0" fontId="2" fillId="0" borderId="14" xfId="0" applyFont="1" applyBorder="1" applyAlignment="1">
      <alignment horizontal="center" vertical="center"/>
    </xf>
    <xf numFmtId="0" fontId="2" fillId="0" borderId="8"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1" xfId="0" applyFont="1" applyBorder="1" applyAlignment="1">
      <alignment horizontal="center" vertical="center" wrapText="1"/>
    </xf>
    <xf numFmtId="0" fontId="1" fillId="0" borderId="9" xfId="2" applyBorder="1" applyAlignment="1">
      <alignment horizontal="center" vertical="center" wrapText="1"/>
    </xf>
    <xf numFmtId="0" fontId="2" fillId="0" borderId="15" xfId="0" applyFont="1" applyBorder="1" applyAlignment="1">
      <alignment horizontal="center" vertical="center"/>
    </xf>
    <xf numFmtId="49" fontId="2" fillId="0" borderId="15" xfId="0" applyNumberFormat="1" applyFont="1" applyBorder="1" applyAlignment="1">
      <alignment horizontal="center" vertical="center"/>
    </xf>
    <xf numFmtId="0" fontId="2" fillId="0" borderId="15" xfId="0" applyFont="1" applyBorder="1" applyAlignment="1">
      <alignment horizontal="justify" vertical="center" wrapText="1"/>
    </xf>
    <xf numFmtId="44" fontId="2" fillId="0" borderId="15" xfId="0" applyNumberFormat="1" applyFont="1" applyBorder="1" applyAlignment="1">
      <alignment horizontal="center" vertical="center"/>
    </xf>
    <xf numFmtId="0" fontId="2" fillId="0" borderId="15" xfId="0" applyFont="1" applyBorder="1" applyAlignment="1">
      <alignment horizontal="center" vertical="center" wrapText="1"/>
    </xf>
    <xf numFmtId="0" fontId="1" fillId="0" borderId="15" xfId="2" applyBorder="1" applyAlignment="1">
      <alignment horizontal="center" vertical="center" wrapText="1"/>
    </xf>
    <xf numFmtId="0" fontId="6" fillId="0" borderId="15" xfId="0" applyFont="1" applyBorder="1" applyAlignment="1">
      <alignment horizontal="center" vertical="center" wrapText="1"/>
    </xf>
    <xf numFmtId="0" fontId="3" fillId="2" borderId="4" xfId="0" applyFont="1" applyFill="1" applyBorder="1" applyAlignment="1">
      <alignment horizontal="right" vertical="center" wrapText="1"/>
    </xf>
    <xf numFmtId="0" fontId="3" fillId="2" borderId="5" xfId="0" applyFont="1" applyFill="1" applyBorder="1" applyAlignment="1">
      <alignment horizontal="right" vertical="center" wrapText="1"/>
    </xf>
    <xf numFmtId="0" fontId="3" fillId="2" borderId="6" xfId="0" applyFont="1" applyFill="1" applyBorder="1" applyAlignment="1">
      <alignment horizontal="righ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cellXfs>
  <cellStyles count="3">
    <cellStyle name="Hiperlink" xfId="2" builtinId="8"/>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tcdf.tc.df.gov.br/?a=consultaETCDF&amp;f=formPrincipal&amp;nrproc=4501&amp;anoproc=2025" TargetMode="External"/><Relationship Id="rId21" Type="http://schemas.openxmlformats.org/officeDocument/2006/relationships/hyperlink" Target="https://etcdf.tc.df.gov.br/?a=consultaETCDF&amp;f=formPrincipal&amp;nrproc=3875&amp;anoproc=2025" TargetMode="External"/><Relationship Id="rId34" Type="http://schemas.openxmlformats.org/officeDocument/2006/relationships/hyperlink" Target="https://etcdf.tc.df.gov.br/?a=consultaETCDF&amp;f=formPrincipal&amp;nrproc=5950&amp;anoproc=2025" TargetMode="External"/><Relationship Id="rId42" Type="http://schemas.openxmlformats.org/officeDocument/2006/relationships/hyperlink" Target="https://etcdf.tc.df.gov.br/?a=consultaETCDF&amp;f=formPrincipal&amp;nrproc=7758&amp;anoproc=2025" TargetMode="External"/><Relationship Id="rId47" Type="http://schemas.openxmlformats.org/officeDocument/2006/relationships/hyperlink" Target="https://etcdf.tc.df.gov.br/?a=consultaETCDF&amp;f=formPrincipal&amp;nrproc=8466&amp;anoproc=2025" TargetMode="External"/><Relationship Id="rId50" Type="http://schemas.openxmlformats.org/officeDocument/2006/relationships/hyperlink" Target="https://etcdf.tc.df.gov.br/?a=consultaETCDF&amp;f=formPrincipal&amp;nrproc=8819&amp;anoproc=2025" TargetMode="External"/><Relationship Id="rId55" Type="http://schemas.openxmlformats.org/officeDocument/2006/relationships/hyperlink" Target="https://etcdf.tc.df.gov.br/?a=consultaETCDF&amp;f=formPrincipal&amp;nrproc=7200&amp;anoproc=2025" TargetMode="External"/><Relationship Id="rId63" Type="http://schemas.openxmlformats.org/officeDocument/2006/relationships/hyperlink" Target="https://etcdf.tc.df.gov.br/?a=consultaETCDF&amp;f=formPrincipal&amp;nrproc=5678&amp;anoproc=2025" TargetMode="External"/><Relationship Id="rId7" Type="http://schemas.openxmlformats.org/officeDocument/2006/relationships/hyperlink" Target="https://etcdf.tc.df.gov.br/?a=consultaETCDF&amp;f=formPrincipal&amp;nrproc=318&amp;anoproc=2025" TargetMode="External"/><Relationship Id="rId2" Type="http://schemas.openxmlformats.org/officeDocument/2006/relationships/hyperlink" Target="https://etcdf.tc.df.gov.br/?a=consultaETCDF&amp;f=formPrincipal&amp;nrproc=803&amp;anoproc=2025" TargetMode="External"/><Relationship Id="rId16" Type="http://schemas.openxmlformats.org/officeDocument/2006/relationships/hyperlink" Target="https://etcdf.tc.df.gov.br/?a=consultaETCDF&amp;f=formPrincipal&amp;nrproc=2207&amp;anoproc=2025" TargetMode="External"/><Relationship Id="rId29" Type="http://schemas.openxmlformats.org/officeDocument/2006/relationships/hyperlink" Target="https://etcdf.tc.df.gov.br/?a=consultaETCDF&amp;f=formPrincipal&amp;nrproc=4933&amp;anoproc=2025" TargetMode="External"/><Relationship Id="rId11" Type="http://schemas.openxmlformats.org/officeDocument/2006/relationships/hyperlink" Target="https://etcdf.tc.df.gov.br/?a=consultaETCDF&amp;f=formPrincipal&amp;nrproc=2032&amp;anoproc=2025" TargetMode="External"/><Relationship Id="rId24" Type="http://schemas.openxmlformats.org/officeDocument/2006/relationships/hyperlink" Target="https://etcdf.tc.df.gov.br/?a=consultaETCDF&amp;f=formPrincipal&amp;nrproc=4136&amp;anoproc=2025" TargetMode="External"/><Relationship Id="rId32" Type="http://schemas.openxmlformats.org/officeDocument/2006/relationships/hyperlink" Target="https://etcdf.tc.df.gov.br/?a=consultaETCDF&amp;f=formPrincipal&amp;nrproc=5463&amp;anoproc=2025" TargetMode="External"/><Relationship Id="rId37" Type="http://schemas.openxmlformats.org/officeDocument/2006/relationships/hyperlink" Target="https://etcdf.tc.df.gov.br/?a=consultaETCDF&amp;f=formPrincipal&amp;nrproc=7735&amp;anoproc=2025" TargetMode="External"/><Relationship Id="rId40" Type="http://schemas.openxmlformats.org/officeDocument/2006/relationships/hyperlink" Target="https://etcdf.tc.df.gov.br/?a=consultaETCDF&amp;f=formPrincipal&amp;nrproc=8125&amp;anoproc=2025" TargetMode="External"/><Relationship Id="rId45" Type="http://schemas.openxmlformats.org/officeDocument/2006/relationships/hyperlink" Target="https://etcdf.tc.df.gov.br/?a=consultaETCDF&amp;f=formPrincipal&amp;nrproc=6129&amp;anoproc=2025" TargetMode="External"/><Relationship Id="rId53" Type="http://schemas.openxmlformats.org/officeDocument/2006/relationships/hyperlink" Target="https://etcdf.tc.df.gov.br/?a=consultaETCDF&amp;f=formPrincipal&amp;nrproc=9006&amp;anoproc=2025" TargetMode="External"/><Relationship Id="rId58" Type="http://schemas.openxmlformats.org/officeDocument/2006/relationships/hyperlink" Target="https://etcdf.tc.df.gov.br/?a=consultaETCDF&amp;f=formPrincipal&amp;nrproc=4268&amp;anoproc=2025" TargetMode="External"/><Relationship Id="rId66" Type="http://schemas.openxmlformats.org/officeDocument/2006/relationships/comments" Target="../comments1.xml"/><Relationship Id="rId5" Type="http://schemas.openxmlformats.org/officeDocument/2006/relationships/hyperlink" Target="https://etcdf.tc.df.gov.br/?a=consultaETCDF&amp;f=formPrincipal&amp;nrproc=13776&amp;anoproc=2024" TargetMode="External"/><Relationship Id="rId61" Type="http://schemas.openxmlformats.org/officeDocument/2006/relationships/hyperlink" Target="https://etcdf.tc.df.gov.br/?a=consultaETCDF&amp;f=formPrincipal&amp;nrproc=7788&amp;anoproc=2025" TargetMode="External"/><Relationship Id="rId19" Type="http://schemas.openxmlformats.org/officeDocument/2006/relationships/hyperlink" Target="https://etcdf.tc.df.gov.br/?a=consultaETCDF&amp;f=formPrincipal&amp;nrproc=2954&amp;anoproc=2025" TargetMode="External"/><Relationship Id="rId14" Type="http://schemas.openxmlformats.org/officeDocument/2006/relationships/hyperlink" Target="https://etcdf.tc.df.gov.br/?a=consultaETCDF&amp;f=formPrincipal&amp;nrproc=1362&amp;anoproc=2025" TargetMode="External"/><Relationship Id="rId22" Type="http://schemas.openxmlformats.org/officeDocument/2006/relationships/hyperlink" Target="https://etcdf.tc.df.gov.br/?a=consultaETCDF&amp;f=formPrincipal&amp;nrproc=3835&amp;anoproc=2025" TargetMode="External"/><Relationship Id="rId27" Type="http://schemas.openxmlformats.org/officeDocument/2006/relationships/hyperlink" Target="https://etcdf.tc.df.gov.br/?a=consultaETCDF&amp;f=formPrincipal&amp;nrproc=3406&amp;anoproc=2025" TargetMode="External"/><Relationship Id="rId30" Type="http://schemas.openxmlformats.org/officeDocument/2006/relationships/hyperlink" Target="https://etcdf.tc.df.gov.br/?a=consultaETCDF&amp;f=formPrincipal&amp;nrproc=5483&amp;anoproc=2025" TargetMode="External"/><Relationship Id="rId35" Type="http://schemas.openxmlformats.org/officeDocument/2006/relationships/hyperlink" Target="https://etcdf.tc.df.gov.br/?a=consultaETCDF&amp;f=formPrincipal&amp;nrproc=7016&amp;anoproc=2025" TargetMode="External"/><Relationship Id="rId43" Type="http://schemas.openxmlformats.org/officeDocument/2006/relationships/hyperlink" Target="https://etcdf.tc.df.gov.br/?a=consultaETCDF&amp;f=formPrincipal&amp;nrproc=3976&amp;anoproc=2025" TargetMode="External"/><Relationship Id="rId48" Type="http://schemas.openxmlformats.org/officeDocument/2006/relationships/hyperlink" Target="https://etcdf.tc.df.gov.br/?a=consultaETCDF&amp;f=formPrincipal&amp;nrproc=7420&amp;anoproc=2025" TargetMode="External"/><Relationship Id="rId56" Type="http://schemas.openxmlformats.org/officeDocument/2006/relationships/hyperlink" Target="https://etcdf.tc.df.gov.br/?a=consultaETCDF&amp;f=formPrincipal&amp;nrproc=7745&amp;anoproc=2025" TargetMode="External"/><Relationship Id="rId64" Type="http://schemas.openxmlformats.org/officeDocument/2006/relationships/printerSettings" Target="../printerSettings/printerSettings1.bin"/><Relationship Id="rId8" Type="http://schemas.openxmlformats.org/officeDocument/2006/relationships/hyperlink" Target="https://etcdf.tc.df.gov.br/?a=consultaETCDF&amp;f=formPrincipal&amp;nrproc=1050&amp;anoproc=2025" TargetMode="External"/><Relationship Id="rId51" Type="http://schemas.openxmlformats.org/officeDocument/2006/relationships/hyperlink" Target="https://etcdf.tc.df.gov.br/?a=consultaETCDF&amp;f=formPrincipal&amp;nrproc=8582&amp;anoproc=2025" TargetMode="External"/><Relationship Id="rId3" Type="http://schemas.openxmlformats.org/officeDocument/2006/relationships/hyperlink" Target="https://etcdf.tc.df.gov.br/?a=consultaETCDF&amp;f=formPrincipal&amp;nrproc=14227&amp;anoproc=2024" TargetMode="External"/><Relationship Id="rId12" Type="http://schemas.openxmlformats.org/officeDocument/2006/relationships/hyperlink" Target="https://etcdf.tc.df.gov.br/?a=consultaETCDF&amp;f=formPrincipal&amp;nrproc=2109&amp;anoproc=2025" TargetMode="External"/><Relationship Id="rId17" Type="http://schemas.openxmlformats.org/officeDocument/2006/relationships/hyperlink" Target="https://etcdf.tc.df.gov.br/?a=consultaETCDF&amp;f=formPrincipal&amp;nrproc=3077&amp;anoproc=2025" TargetMode="External"/><Relationship Id="rId25" Type="http://schemas.openxmlformats.org/officeDocument/2006/relationships/hyperlink" Target="https://etcdf.tc.df.gov.br/?a=consultaETCDF&amp;f=formPrincipal&amp;nrproc=5079&amp;anoproc=2025" TargetMode="External"/><Relationship Id="rId33" Type="http://schemas.openxmlformats.org/officeDocument/2006/relationships/hyperlink" Target="https://etcdf.tc.df.gov.br/?a=consultaETCDF&amp;f=formPrincipal&amp;nrproc=4708&amp;anoproc=2025" TargetMode="External"/><Relationship Id="rId38" Type="http://schemas.openxmlformats.org/officeDocument/2006/relationships/hyperlink" Target="https://etcdf.tc.df.gov.br/?a=consultaETCDF&amp;f=formPrincipal&amp;nrproc=4926&amp;anoproc=2025" TargetMode="External"/><Relationship Id="rId46" Type="http://schemas.openxmlformats.org/officeDocument/2006/relationships/hyperlink" Target="https://etcdf.tc.df.gov.br/?a=consultaETCDF&amp;f=formPrincipal&amp;nrproc=7307&amp;anoproc=2025" TargetMode="External"/><Relationship Id="rId59" Type="http://schemas.openxmlformats.org/officeDocument/2006/relationships/hyperlink" Target="https://etcdf.tc.df.gov.br/?a=consultaETCDF&amp;f=formPrincipal&amp;nrproc=6011&amp;anoproc=2025" TargetMode="External"/><Relationship Id="rId20" Type="http://schemas.openxmlformats.org/officeDocument/2006/relationships/hyperlink" Target="https://etcdf.tc.df.gov.br/?a=consultaETCDF&amp;f=formPrincipal&amp;nrproc=3289&amp;anoproc=2025" TargetMode="External"/><Relationship Id="rId41" Type="http://schemas.openxmlformats.org/officeDocument/2006/relationships/hyperlink" Target="https://etcdf.tc.df.gov.br/?a=consultaETCDF&amp;f=formPrincipal&amp;nrproc=4195&amp;anoproc=2025" TargetMode="External"/><Relationship Id="rId54" Type="http://schemas.openxmlformats.org/officeDocument/2006/relationships/hyperlink" Target="https://etcdf.tc.df.gov.br/?a=consultaETCDF&amp;f=formPrincipal&amp;nrproc=8295&amp;anoproc=2025" TargetMode="External"/><Relationship Id="rId62" Type="http://schemas.openxmlformats.org/officeDocument/2006/relationships/hyperlink" Target="https://etcdf.tc.df.gov.br/?a=consultaETCDF&amp;f=formPrincipal&amp;nrproc=8771&amp;anoproc=2025" TargetMode="External"/><Relationship Id="rId1" Type="http://schemas.openxmlformats.org/officeDocument/2006/relationships/hyperlink" Target="https://etcdf.tc.df.gov.br/?a=consultaETCDF&amp;f=formPrincipal&amp;nrproc=041&amp;anoproc=2025" TargetMode="External"/><Relationship Id="rId6" Type="http://schemas.openxmlformats.org/officeDocument/2006/relationships/hyperlink" Target="https://etcdf.tc.df.gov.br/?a=consultaETCDF&amp;f=formPrincipal&amp;nrproc=8232&amp;anoproc=2023" TargetMode="External"/><Relationship Id="rId15" Type="http://schemas.openxmlformats.org/officeDocument/2006/relationships/hyperlink" Target="https://etcdf.tc.df.gov.br/?a=consultaETCDF&amp;f=formPrincipal&amp;nrproc=2500&amp;anoproc=2025" TargetMode="External"/><Relationship Id="rId23" Type="http://schemas.openxmlformats.org/officeDocument/2006/relationships/hyperlink" Target="https://etcdf.tc.df.gov.br/?a=consultaETCDF&amp;f=formPrincipal&amp;nrproc=4120&amp;anoproc=2025" TargetMode="External"/><Relationship Id="rId28" Type="http://schemas.openxmlformats.org/officeDocument/2006/relationships/hyperlink" Target="https://etcdf.tc.df.gov.br/?a=consultaETCDF&amp;f=formPrincipal&amp;nrproc=4815&amp;anoproc=2025" TargetMode="External"/><Relationship Id="rId36" Type="http://schemas.openxmlformats.org/officeDocument/2006/relationships/hyperlink" Target="https://etcdf.tc.df.gov.br/?a=consultaETCDF&amp;f=formPrincipal&amp;nrproc=6624&amp;anoproc=2025" TargetMode="External"/><Relationship Id="rId49" Type="http://schemas.openxmlformats.org/officeDocument/2006/relationships/hyperlink" Target="https://etcdf.tc.df.gov.br/?a=consultaETCDF&amp;f=formPrincipal&amp;nrproc=8153&amp;anoproc=2025" TargetMode="External"/><Relationship Id="rId57" Type="http://schemas.openxmlformats.org/officeDocument/2006/relationships/hyperlink" Target="https://etcdf.tc.df.gov.br/?a=consultaETCDF&amp;f=formPrincipal&amp;nrproc=9338&amp;anoproc=2025" TargetMode="External"/><Relationship Id="rId10" Type="http://schemas.openxmlformats.org/officeDocument/2006/relationships/hyperlink" Target="https://etcdf.tc.df.gov.br/?a=consultaETCDF&amp;f=formPrincipal&amp;nrproc=1228&amp;anoproc=2025" TargetMode="External"/><Relationship Id="rId31" Type="http://schemas.openxmlformats.org/officeDocument/2006/relationships/hyperlink" Target="https://etcdf.tc.df.gov.br/?a=consultaETCDF&amp;f=formPrincipal&amp;nrproc=3454&amp;anoproc=2025" TargetMode="External"/><Relationship Id="rId44" Type="http://schemas.openxmlformats.org/officeDocument/2006/relationships/hyperlink" Target="https://etcdf.tc.df.gov.br/?a=consultaETCDF&amp;f=formPrincipal&amp;nrproc=8589&amp;anoproc=2025" TargetMode="External"/><Relationship Id="rId52" Type="http://schemas.openxmlformats.org/officeDocument/2006/relationships/hyperlink" Target="https://etcdf.tc.df.gov.br/?a=consultaETCDF&amp;f=formPrincipal&amp;nrproc=8812&amp;anoproc=2025" TargetMode="External"/><Relationship Id="rId60" Type="http://schemas.openxmlformats.org/officeDocument/2006/relationships/hyperlink" Target="https://etcdf.tc.df.gov.br/?a=consultaETCDF&amp;f=formPrincipal&amp;nrproc=10578&amp;anoproc=2025" TargetMode="External"/><Relationship Id="rId65" Type="http://schemas.openxmlformats.org/officeDocument/2006/relationships/vmlDrawing" Target="../drawings/vmlDrawing1.vml"/><Relationship Id="rId4" Type="http://schemas.openxmlformats.org/officeDocument/2006/relationships/hyperlink" Target="https://etcdf.tc.df.gov.br/?a=consultaETCDF&amp;f=formPrincipal&amp;nrproc=13829&amp;anoproc=2024" TargetMode="External"/><Relationship Id="rId9" Type="http://schemas.openxmlformats.org/officeDocument/2006/relationships/hyperlink" Target="https://etcdf.tc.df.gov.br/?a=consultaETCDF&amp;f=formPrincipal&amp;nrproc=952&amp;anoproc=2025" TargetMode="External"/><Relationship Id="rId13" Type="http://schemas.openxmlformats.org/officeDocument/2006/relationships/hyperlink" Target="https://etcdf.tc.df.gov.br/?a=consultaETCDF&amp;f=formPrincipal&amp;nrproc=1439&amp;anoproc=2025" TargetMode="External"/><Relationship Id="rId18" Type="http://schemas.openxmlformats.org/officeDocument/2006/relationships/hyperlink" Target="https://etcdf.tc.df.gov.br/?a=consultaETCDF&amp;f=formPrincipal&amp;nrproc=3609&amp;anoproc=2025" TargetMode="External"/><Relationship Id="rId39" Type="http://schemas.openxmlformats.org/officeDocument/2006/relationships/hyperlink" Target="https://etcdf.tc.df.gov.br/?a=consultaETCDF&amp;f=formPrincipal&amp;nrproc=7354&amp;anoproc=20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93EBE-19D7-485E-9FF8-6021E84CA077}">
  <sheetPr>
    <tabColor theme="4" tint="0.39997558519241921"/>
    <pageSetUpPr fitToPage="1"/>
  </sheetPr>
  <dimension ref="A1:AY67"/>
  <sheetViews>
    <sheetView tabSelected="1" zoomScale="90" zoomScaleNormal="90" workbookViewId="0">
      <selection activeCell="E6" sqref="E6"/>
    </sheetView>
  </sheetViews>
  <sheetFormatPr defaultColWidth="9.140625" defaultRowHeight="15" x14ac:dyDescent="0.25"/>
  <cols>
    <col min="1" max="1" width="5.140625" style="1" customWidth="1"/>
    <col min="2" max="2" width="26.42578125" style="1" customWidth="1"/>
    <col min="3" max="4" width="15" style="9" customWidth="1"/>
    <col min="5" max="5" width="58.42578125" style="3" customWidth="1"/>
    <col min="6" max="6" width="25" style="3" customWidth="1"/>
    <col min="7" max="7" width="20.85546875" style="3" customWidth="1"/>
    <col min="8" max="8" width="16.85546875" style="2" customWidth="1"/>
    <col min="9" max="9" width="28.42578125" style="1" customWidth="1"/>
    <col min="10" max="10" width="20.85546875" style="1" customWidth="1"/>
    <col min="11" max="11" width="46.85546875" style="6" customWidth="1"/>
    <col min="12" max="16384" width="9.140625" style="1"/>
  </cols>
  <sheetData>
    <row r="1" spans="1:51" ht="42" customHeight="1" x14ac:dyDescent="0.25">
      <c r="A1" s="41" t="s">
        <v>488</v>
      </c>
      <c r="B1" s="42"/>
      <c r="C1" s="42"/>
      <c r="D1" s="42"/>
      <c r="E1" s="42"/>
      <c r="F1" s="42"/>
      <c r="G1" s="42"/>
      <c r="H1" s="42"/>
      <c r="I1" s="42"/>
      <c r="J1" s="42"/>
      <c r="K1" s="43"/>
    </row>
    <row r="2" spans="1:51" ht="19.5" customHeight="1" x14ac:dyDescent="0.25">
      <c r="A2" s="38" t="s">
        <v>486</v>
      </c>
      <c r="B2" s="39"/>
      <c r="C2" s="39"/>
      <c r="D2" s="39"/>
      <c r="E2" s="39"/>
      <c r="F2" s="39"/>
      <c r="G2" s="39"/>
      <c r="H2" s="39"/>
      <c r="I2" s="39"/>
      <c r="J2" s="39"/>
      <c r="K2" s="40"/>
    </row>
    <row r="3" spans="1:51" s="6" customFormat="1" ht="45" x14ac:dyDescent="0.25">
      <c r="A3" s="25" t="s">
        <v>0</v>
      </c>
      <c r="B3" s="4" t="s">
        <v>1</v>
      </c>
      <c r="C3" s="8" t="s">
        <v>2</v>
      </c>
      <c r="D3" s="8" t="s">
        <v>3</v>
      </c>
      <c r="E3" s="4" t="s">
        <v>4</v>
      </c>
      <c r="F3" s="7" t="s">
        <v>5</v>
      </c>
      <c r="G3" s="7" t="s">
        <v>6</v>
      </c>
      <c r="H3" s="5" t="s">
        <v>7</v>
      </c>
      <c r="I3" s="4" t="s">
        <v>8</v>
      </c>
      <c r="J3" s="4" t="s">
        <v>9</v>
      </c>
      <c r="K3" s="4" t="s">
        <v>10</v>
      </c>
    </row>
    <row r="4" spans="1:51" ht="45" x14ac:dyDescent="0.25">
      <c r="A4" s="10">
        <v>1</v>
      </c>
      <c r="B4" s="24" t="s">
        <v>11</v>
      </c>
      <c r="C4" s="14" t="s">
        <v>12</v>
      </c>
      <c r="D4" s="14" t="s">
        <v>13</v>
      </c>
      <c r="E4" s="15" t="s">
        <v>14</v>
      </c>
      <c r="F4" s="16" t="s">
        <v>15</v>
      </c>
      <c r="G4" s="16" t="s">
        <v>16</v>
      </c>
      <c r="H4" s="17">
        <v>53010</v>
      </c>
      <c r="I4" s="18" t="s">
        <v>17</v>
      </c>
      <c r="J4" s="16" t="s">
        <v>18</v>
      </c>
      <c r="K4" s="19" t="s">
        <v>19</v>
      </c>
    </row>
    <row r="5" spans="1:51" ht="75" x14ac:dyDescent="0.25">
      <c r="A5" s="23">
        <v>2</v>
      </c>
      <c r="B5" s="24" t="s">
        <v>20</v>
      </c>
      <c r="C5" s="14" t="s">
        <v>21</v>
      </c>
      <c r="D5" s="14" t="s">
        <v>22</v>
      </c>
      <c r="E5" s="15" t="s">
        <v>23</v>
      </c>
      <c r="F5" s="16" t="s">
        <v>24</v>
      </c>
      <c r="G5" s="16" t="s">
        <v>25</v>
      </c>
      <c r="H5" s="17">
        <f>32528.55+41234.38</f>
        <v>73762.929999999993</v>
      </c>
      <c r="I5" s="18" t="s">
        <v>26</v>
      </c>
      <c r="J5" s="16" t="s">
        <v>27</v>
      </c>
      <c r="K5" s="19" t="s">
        <v>28</v>
      </c>
    </row>
    <row r="6" spans="1:51" ht="57" customHeight="1" x14ac:dyDescent="0.25">
      <c r="A6" s="23">
        <v>3</v>
      </c>
      <c r="B6" s="24" t="s">
        <v>29</v>
      </c>
      <c r="C6" s="14" t="s">
        <v>30</v>
      </c>
      <c r="D6" s="14" t="s">
        <v>31</v>
      </c>
      <c r="E6" s="15" t="s">
        <v>32</v>
      </c>
      <c r="F6" s="16" t="s">
        <v>33</v>
      </c>
      <c r="G6" s="16" t="s">
        <v>34</v>
      </c>
      <c r="H6" s="17">
        <v>38970</v>
      </c>
      <c r="I6" s="18" t="s">
        <v>35</v>
      </c>
      <c r="J6" s="16" t="s">
        <v>36</v>
      </c>
      <c r="K6" s="19" t="s">
        <v>37</v>
      </c>
    </row>
    <row r="7" spans="1:51" ht="60" x14ac:dyDescent="0.25">
      <c r="A7" s="13">
        <v>4</v>
      </c>
      <c r="B7" s="13" t="s">
        <v>38</v>
      </c>
      <c r="C7" s="14" t="s">
        <v>39</v>
      </c>
      <c r="D7" s="14" t="s">
        <v>40</v>
      </c>
      <c r="E7" s="15" t="s">
        <v>41</v>
      </c>
      <c r="F7" s="16" t="s">
        <v>42</v>
      </c>
      <c r="G7" s="16" t="s">
        <v>43</v>
      </c>
      <c r="H7" s="17">
        <v>12300</v>
      </c>
      <c r="I7" s="13" t="s">
        <v>44</v>
      </c>
      <c r="J7" s="13" t="s">
        <v>18</v>
      </c>
      <c r="K7" s="22" t="s">
        <v>45</v>
      </c>
    </row>
    <row r="8" spans="1:51" ht="60" x14ac:dyDescent="0.25">
      <c r="A8" s="13">
        <v>5</v>
      </c>
      <c r="B8" s="13" t="s">
        <v>46</v>
      </c>
      <c r="C8" s="14" t="s">
        <v>47</v>
      </c>
      <c r="D8" s="14" t="s">
        <v>48</v>
      </c>
      <c r="E8" s="15" t="s">
        <v>49</v>
      </c>
      <c r="F8" s="16" t="s">
        <v>50</v>
      </c>
      <c r="G8" s="16" t="s">
        <v>51</v>
      </c>
      <c r="H8" s="17">
        <f>32000+6400</f>
        <v>38400</v>
      </c>
      <c r="I8" s="16" t="s">
        <v>52</v>
      </c>
      <c r="J8" s="13" t="s">
        <v>18</v>
      </c>
      <c r="K8" s="22" t="s">
        <v>53</v>
      </c>
    </row>
    <row r="9" spans="1:51" ht="60" x14ac:dyDescent="0.25">
      <c r="A9" s="13">
        <v>6</v>
      </c>
      <c r="B9" s="13" t="s">
        <v>54</v>
      </c>
      <c r="C9" s="14" t="s">
        <v>55</v>
      </c>
      <c r="D9" s="14" t="s">
        <v>56</v>
      </c>
      <c r="E9" s="15" t="s">
        <v>57</v>
      </c>
      <c r="F9" s="16" t="s">
        <v>58</v>
      </c>
      <c r="G9" s="16" t="s">
        <v>59</v>
      </c>
      <c r="H9" s="17">
        <f>5600+1120</f>
        <v>6720</v>
      </c>
      <c r="I9" s="16" t="s">
        <v>60</v>
      </c>
      <c r="J9" s="13" t="s">
        <v>18</v>
      </c>
      <c r="K9" s="22" t="s">
        <v>61</v>
      </c>
    </row>
    <row r="10" spans="1:51" ht="60" x14ac:dyDescent="0.25">
      <c r="A10" s="13">
        <v>7</v>
      </c>
      <c r="B10" s="13" t="s">
        <v>62</v>
      </c>
      <c r="C10" s="14" t="s">
        <v>63</v>
      </c>
      <c r="D10" s="14" t="s">
        <v>56</v>
      </c>
      <c r="E10" s="15" t="s">
        <v>64</v>
      </c>
      <c r="F10" s="16" t="s">
        <v>65</v>
      </c>
      <c r="G10" s="16" t="s">
        <v>66</v>
      </c>
      <c r="H10" s="17">
        <v>1000</v>
      </c>
      <c r="I10" s="13" t="s">
        <v>67</v>
      </c>
      <c r="J10" s="18" t="s">
        <v>18</v>
      </c>
      <c r="K10" s="20" t="s">
        <v>68</v>
      </c>
    </row>
    <row r="11" spans="1:51" s="10" customFormat="1" ht="45" x14ac:dyDescent="0.25">
      <c r="A11" s="13">
        <v>8</v>
      </c>
      <c r="B11" s="13" t="s">
        <v>69</v>
      </c>
      <c r="C11" s="14" t="s">
        <v>70</v>
      </c>
      <c r="D11" s="14" t="s">
        <v>71</v>
      </c>
      <c r="E11" s="28" t="s">
        <v>72</v>
      </c>
      <c r="F11" s="16" t="s">
        <v>15</v>
      </c>
      <c r="G11" s="29" t="s">
        <v>16</v>
      </c>
      <c r="H11" s="17">
        <v>12350</v>
      </c>
      <c r="I11" s="13" t="s">
        <v>73</v>
      </c>
      <c r="J11" s="18" t="s">
        <v>18</v>
      </c>
      <c r="K11" s="22" t="s">
        <v>74</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26"/>
    </row>
    <row r="12" spans="1:51" ht="60" x14ac:dyDescent="0.25">
      <c r="A12" s="13">
        <v>9</v>
      </c>
      <c r="B12" s="13" t="s">
        <v>75</v>
      </c>
      <c r="C12" s="14" t="s">
        <v>76</v>
      </c>
      <c r="D12" s="14" t="s">
        <v>48</v>
      </c>
      <c r="E12" s="15" t="s">
        <v>77</v>
      </c>
      <c r="F12" s="16" t="s">
        <v>78</v>
      </c>
      <c r="G12" s="16" t="s">
        <v>79</v>
      </c>
      <c r="H12" s="17">
        <v>20800</v>
      </c>
      <c r="I12" s="13" t="s">
        <v>80</v>
      </c>
      <c r="J12" s="13" t="s">
        <v>18</v>
      </c>
      <c r="K12" s="22" t="s">
        <v>81</v>
      </c>
    </row>
    <row r="13" spans="1:51" ht="60" x14ac:dyDescent="0.25">
      <c r="A13" s="13">
        <v>10</v>
      </c>
      <c r="B13" s="13" t="s">
        <v>82</v>
      </c>
      <c r="C13" s="14" t="s">
        <v>83</v>
      </c>
      <c r="D13" s="14" t="s">
        <v>84</v>
      </c>
      <c r="E13" s="15" t="s">
        <v>85</v>
      </c>
      <c r="F13" s="16" t="s">
        <v>86</v>
      </c>
      <c r="G13" s="16" t="s">
        <v>87</v>
      </c>
      <c r="H13" s="17">
        <v>2900</v>
      </c>
      <c r="I13" s="13" t="s">
        <v>88</v>
      </c>
      <c r="J13" s="13" t="s">
        <v>18</v>
      </c>
      <c r="K13" s="22" t="s">
        <v>89</v>
      </c>
    </row>
    <row r="14" spans="1:51" ht="45" x14ac:dyDescent="0.25">
      <c r="A14" s="13">
        <v>11</v>
      </c>
      <c r="B14" s="13" t="s">
        <v>90</v>
      </c>
      <c r="C14" s="14" t="s">
        <v>91</v>
      </c>
      <c r="D14" s="14" t="s">
        <v>92</v>
      </c>
      <c r="E14" s="15" t="s">
        <v>93</v>
      </c>
      <c r="F14" s="16" t="s">
        <v>94</v>
      </c>
      <c r="G14" s="16" t="s">
        <v>95</v>
      </c>
      <c r="H14" s="17">
        <v>22500</v>
      </c>
      <c r="I14" s="13" t="s">
        <v>96</v>
      </c>
      <c r="J14" s="13" t="s">
        <v>18</v>
      </c>
      <c r="K14" s="22" t="s">
        <v>97</v>
      </c>
    </row>
    <row r="15" spans="1:51" ht="90" x14ac:dyDescent="0.25">
      <c r="A15" s="13">
        <v>12</v>
      </c>
      <c r="B15" s="13" t="s">
        <v>98</v>
      </c>
      <c r="C15" s="14" t="s">
        <v>99</v>
      </c>
      <c r="D15" s="14" t="s">
        <v>100</v>
      </c>
      <c r="E15" s="15" t="s">
        <v>101</v>
      </c>
      <c r="F15" s="16" t="s">
        <v>102</v>
      </c>
      <c r="G15" s="16" t="s">
        <v>103</v>
      </c>
      <c r="H15" s="17">
        <f>8000+1600</f>
        <v>9600</v>
      </c>
      <c r="I15" s="16" t="s">
        <v>104</v>
      </c>
      <c r="J15" s="13" t="s">
        <v>18</v>
      </c>
      <c r="K15" s="22" t="s">
        <v>105</v>
      </c>
    </row>
    <row r="16" spans="1:51" ht="75" x14ac:dyDescent="0.25">
      <c r="A16" s="10">
        <v>13</v>
      </c>
      <c r="B16" s="10" t="s">
        <v>106</v>
      </c>
      <c r="C16" s="11" t="s">
        <v>107</v>
      </c>
      <c r="D16" s="11" t="s">
        <v>108</v>
      </c>
      <c r="E16" s="27" t="s">
        <v>109</v>
      </c>
      <c r="F16" s="21" t="s">
        <v>110</v>
      </c>
      <c r="G16" s="21" t="s">
        <v>111</v>
      </c>
      <c r="H16" s="12">
        <v>40716</v>
      </c>
      <c r="I16" s="10" t="s">
        <v>112</v>
      </c>
      <c r="J16" s="10" t="s">
        <v>18</v>
      </c>
      <c r="K16" s="20" t="s">
        <v>113</v>
      </c>
    </row>
    <row r="17" spans="1:11" ht="71.25" customHeight="1" x14ac:dyDescent="0.25">
      <c r="A17" s="13">
        <v>14</v>
      </c>
      <c r="B17" s="13" t="s">
        <v>114</v>
      </c>
      <c r="C17" s="14" t="s">
        <v>115</v>
      </c>
      <c r="D17" s="14" t="s">
        <v>108</v>
      </c>
      <c r="E17" s="15" t="s">
        <v>116</v>
      </c>
      <c r="F17" s="16" t="s">
        <v>117</v>
      </c>
      <c r="G17" s="16" t="s">
        <v>118</v>
      </c>
      <c r="H17" s="17">
        <v>2400</v>
      </c>
      <c r="I17" s="13" t="s">
        <v>119</v>
      </c>
      <c r="J17" s="13" t="s">
        <v>18</v>
      </c>
      <c r="K17" s="22" t="s">
        <v>120</v>
      </c>
    </row>
    <row r="18" spans="1:11" ht="45" x14ac:dyDescent="0.25">
      <c r="A18" s="13">
        <v>15</v>
      </c>
      <c r="B18" s="13" t="s">
        <v>121</v>
      </c>
      <c r="C18" s="14" t="s">
        <v>122</v>
      </c>
      <c r="D18" s="14" t="s">
        <v>108</v>
      </c>
      <c r="E18" s="15" t="s">
        <v>123</v>
      </c>
      <c r="F18" s="16" t="s">
        <v>124</v>
      </c>
      <c r="G18" s="16" t="s">
        <v>125</v>
      </c>
      <c r="H18" s="17">
        <v>7360</v>
      </c>
      <c r="I18" s="13" t="s">
        <v>126</v>
      </c>
      <c r="J18" s="13" t="s">
        <v>18</v>
      </c>
      <c r="K18" s="22" t="s">
        <v>127</v>
      </c>
    </row>
    <row r="19" spans="1:11" ht="60" x14ac:dyDescent="0.25">
      <c r="A19" s="10">
        <v>16</v>
      </c>
      <c r="B19" s="10" t="s">
        <v>128</v>
      </c>
      <c r="C19" s="11" t="s">
        <v>129</v>
      </c>
      <c r="D19" s="11" t="s">
        <v>130</v>
      </c>
      <c r="E19" s="27" t="s">
        <v>131</v>
      </c>
      <c r="F19" s="21" t="s">
        <v>132</v>
      </c>
      <c r="G19" s="27" t="s">
        <v>133</v>
      </c>
      <c r="H19" s="12">
        <v>19200</v>
      </c>
      <c r="I19" s="10" t="s">
        <v>134</v>
      </c>
      <c r="J19" s="10" t="s">
        <v>18</v>
      </c>
      <c r="K19" s="20" t="s">
        <v>135</v>
      </c>
    </row>
    <row r="20" spans="1:11" ht="60" x14ac:dyDescent="0.25">
      <c r="A20" s="10">
        <v>17</v>
      </c>
      <c r="B20" s="10" t="s">
        <v>136</v>
      </c>
      <c r="C20" s="11" t="s">
        <v>137</v>
      </c>
      <c r="D20" s="11" t="s">
        <v>138</v>
      </c>
      <c r="E20" s="27" t="s">
        <v>139</v>
      </c>
      <c r="F20" s="21" t="s">
        <v>140</v>
      </c>
      <c r="G20" s="21" t="s">
        <v>141</v>
      </c>
      <c r="H20" s="12">
        <v>9200</v>
      </c>
      <c r="I20" s="10" t="s">
        <v>142</v>
      </c>
      <c r="J20" s="10" t="s">
        <v>18</v>
      </c>
      <c r="K20" s="20" t="s">
        <v>143</v>
      </c>
    </row>
    <row r="21" spans="1:11" ht="45" x14ac:dyDescent="0.25">
      <c r="A21" s="13">
        <v>18</v>
      </c>
      <c r="B21" s="13" t="s">
        <v>144</v>
      </c>
      <c r="C21" s="14" t="s">
        <v>145</v>
      </c>
      <c r="D21" s="14" t="s">
        <v>146</v>
      </c>
      <c r="E21" s="15" t="s">
        <v>147</v>
      </c>
      <c r="F21" s="16" t="s">
        <v>148</v>
      </c>
      <c r="G21" s="16" t="s">
        <v>149</v>
      </c>
      <c r="H21" s="17">
        <v>23950</v>
      </c>
      <c r="I21" s="13" t="s">
        <v>150</v>
      </c>
      <c r="J21" s="13" t="s">
        <v>18</v>
      </c>
      <c r="K21" s="30" t="s">
        <v>151</v>
      </c>
    </row>
    <row r="22" spans="1:11" ht="45" x14ac:dyDescent="0.25">
      <c r="A22" s="13">
        <v>19</v>
      </c>
      <c r="B22" s="13" t="s">
        <v>152</v>
      </c>
      <c r="C22" s="14" t="s">
        <v>153</v>
      </c>
      <c r="D22" s="14" t="s">
        <v>154</v>
      </c>
      <c r="E22" s="15" t="s">
        <v>155</v>
      </c>
      <c r="F22" s="16" t="s">
        <v>156</v>
      </c>
      <c r="G22" s="16" t="s">
        <v>157</v>
      </c>
      <c r="H22" s="17">
        <v>12800</v>
      </c>
      <c r="I22" s="13" t="s">
        <v>158</v>
      </c>
      <c r="J22" s="13" t="s">
        <v>18</v>
      </c>
      <c r="K22" s="22" t="s">
        <v>159</v>
      </c>
    </row>
    <row r="23" spans="1:11" ht="45" x14ac:dyDescent="0.25">
      <c r="A23" s="13">
        <v>20</v>
      </c>
      <c r="B23" s="13" t="s">
        <v>160</v>
      </c>
      <c r="C23" s="14" t="s">
        <v>161</v>
      </c>
      <c r="D23" s="14" t="s">
        <v>162</v>
      </c>
      <c r="E23" s="15" t="s">
        <v>163</v>
      </c>
      <c r="F23" s="16" t="s">
        <v>164</v>
      </c>
      <c r="G23" s="16" t="s">
        <v>165</v>
      </c>
      <c r="H23" s="17">
        <v>62230</v>
      </c>
      <c r="I23" s="13" t="s">
        <v>166</v>
      </c>
      <c r="J23" s="13" t="s">
        <v>18</v>
      </c>
      <c r="K23" s="22" t="s">
        <v>167</v>
      </c>
    </row>
    <row r="24" spans="1:11" ht="30" x14ac:dyDescent="0.25">
      <c r="A24" s="10">
        <v>21</v>
      </c>
      <c r="B24" s="10" t="s">
        <v>168</v>
      </c>
      <c r="C24" s="11" t="s">
        <v>169</v>
      </c>
      <c r="D24" s="11" t="s">
        <v>170</v>
      </c>
      <c r="E24" s="27" t="s">
        <v>171</v>
      </c>
      <c r="F24" s="21" t="s">
        <v>172</v>
      </c>
      <c r="G24" s="21" t="s">
        <v>173</v>
      </c>
      <c r="H24" s="12">
        <v>3000</v>
      </c>
      <c r="I24" s="10" t="s">
        <v>174</v>
      </c>
      <c r="J24" s="10" t="s">
        <v>18</v>
      </c>
      <c r="K24" s="20" t="s">
        <v>175</v>
      </c>
    </row>
    <row r="25" spans="1:11" ht="45" x14ac:dyDescent="0.25">
      <c r="A25" s="13">
        <v>22</v>
      </c>
      <c r="B25" s="13" t="s">
        <v>176</v>
      </c>
      <c r="C25" s="14" t="s">
        <v>177</v>
      </c>
      <c r="D25" s="14" t="s">
        <v>178</v>
      </c>
      <c r="E25" s="15" t="s">
        <v>179</v>
      </c>
      <c r="F25" s="16" t="s">
        <v>180</v>
      </c>
      <c r="G25" s="16" t="s">
        <v>181</v>
      </c>
      <c r="H25" s="17">
        <v>4690</v>
      </c>
      <c r="I25" s="13" t="s">
        <v>182</v>
      </c>
      <c r="J25" s="13" t="s">
        <v>18</v>
      </c>
      <c r="K25" s="22" t="s">
        <v>183</v>
      </c>
    </row>
    <row r="26" spans="1:11" ht="60" x14ac:dyDescent="0.25">
      <c r="A26" s="31">
        <v>23</v>
      </c>
      <c r="B26" s="24" t="s">
        <v>184</v>
      </c>
      <c r="C26" s="14" t="s">
        <v>185</v>
      </c>
      <c r="D26" s="14" t="s">
        <v>162</v>
      </c>
      <c r="E26" s="15" t="s">
        <v>186</v>
      </c>
      <c r="F26" s="16" t="s">
        <v>187</v>
      </c>
      <c r="G26" s="16" t="s">
        <v>188</v>
      </c>
      <c r="H26" s="17">
        <v>11670</v>
      </c>
      <c r="I26" s="13" t="s">
        <v>189</v>
      </c>
      <c r="J26" s="13" t="s">
        <v>18</v>
      </c>
      <c r="K26" s="22" t="s">
        <v>190</v>
      </c>
    </row>
    <row r="27" spans="1:11" ht="75" x14ac:dyDescent="0.25">
      <c r="A27" s="31">
        <v>24</v>
      </c>
      <c r="B27" s="31" t="s">
        <v>214</v>
      </c>
      <c r="C27" s="32" t="s">
        <v>215</v>
      </c>
      <c r="D27" s="32" t="s">
        <v>218</v>
      </c>
      <c r="E27" s="33" t="s">
        <v>219</v>
      </c>
      <c r="F27" s="35" t="s">
        <v>220</v>
      </c>
      <c r="G27" s="35" t="s">
        <v>157</v>
      </c>
      <c r="H27" s="34">
        <v>45000</v>
      </c>
      <c r="I27" s="31" t="s">
        <v>216</v>
      </c>
      <c r="J27" s="31" t="s">
        <v>18</v>
      </c>
      <c r="K27" s="36" t="s">
        <v>217</v>
      </c>
    </row>
    <row r="28" spans="1:11" ht="66" customHeight="1" x14ac:dyDescent="0.25">
      <c r="A28" s="31">
        <v>25</v>
      </c>
      <c r="B28" s="31" t="s">
        <v>191</v>
      </c>
      <c r="C28" s="32" t="s">
        <v>192</v>
      </c>
      <c r="D28" s="32" t="s">
        <v>193</v>
      </c>
      <c r="E28" s="33" t="s">
        <v>204</v>
      </c>
      <c r="F28" s="35" t="s">
        <v>195</v>
      </c>
      <c r="G28" s="35" t="s">
        <v>196</v>
      </c>
      <c r="H28" s="34">
        <v>25440</v>
      </c>
      <c r="I28" s="31" t="s">
        <v>197</v>
      </c>
      <c r="J28" s="31" t="s">
        <v>18</v>
      </c>
      <c r="K28" s="36" t="s">
        <v>194</v>
      </c>
    </row>
    <row r="29" spans="1:11" ht="45" x14ac:dyDescent="0.25">
      <c r="A29" s="31">
        <v>26</v>
      </c>
      <c r="B29" s="31" t="s">
        <v>198</v>
      </c>
      <c r="C29" s="32" t="s">
        <v>201</v>
      </c>
      <c r="D29" s="32" t="s">
        <v>202</v>
      </c>
      <c r="E29" s="33" t="s">
        <v>203</v>
      </c>
      <c r="F29" s="35" t="s">
        <v>205</v>
      </c>
      <c r="G29" s="35" t="s">
        <v>206</v>
      </c>
      <c r="H29" s="34">
        <v>16740</v>
      </c>
      <c r="I29" s="31" t="s">
        <v>200</v>
      </c>
      <c r="J29" s="31" t="s">
        <v>18</v>
      </c>
      <c r="K29" s="36" t="s">
        <v>199</v>
      </c>
    </row>
    <row r="30" spans="1:11" ht="45" x14ac:dyDescent="0.25">
      <c r="A30" s="31">
        <v>27</v>
      </c>
      <c r="B30" s="31" t="s">
        <v>221</v>
      </c>
      <c r="C30" s="32" t="s">
        <v>222</v>
      </c>
      <c r="D30" s="32" t="s">
        <v>232</v>
      </c>
      <c r="E30" s="33" t="s">
        <v>225</v>
      </c>
      <c r="F30" s="35" t="s">
        <v>226</v>
      </c>
      <c r="G30" s="35" t="s">
        <v>227</v>
      </c>
      <c r="H30" s="34">
        <v>1300</v>
      </c>
      <c r="I30" s="31" t="s">
        <v>223</v>
      </c>
      <c r="J30" s="31" t="s">
        <v>18</v>
      </c>
      <c r="K30" s="36" t="s">
        <v>224</v>
      </c>
    </row>
    <row r="31" spans="1:11" ht="60" x14ac:dyDescent="0.25">
      <c r="A31" s="31">
        <v>28</v>
      </c>
      <c r="B31" s="31" t="s">
        <v>207</v>
      </c>
      <c r="C31" s="32" t="s">
        <v>208</v>
      </c>
      <c r="D31" s="32" t="s">
        <v>193</v>
      </c>
      <c r="E31" s="33" t="s">
        <v>209</v>
      </c>
      <c r="F31" s="35" t="s">
        <v>210</v>
      </c>
      <c r="G31" s="35" t="s">
        <v>211</v>
      </c>
      <c r="H31" s="34">
        <v>37800</v>
      </c>
      <c r="I31" s="31" t="s">
        <v>213</v>
      </c>
      <c r="J31" s="31" t="s">
        <v>18</v>
      </c>
      <c r="K31" s="36" t="s">
        <v>212</v>
      </c>
    </row>
    <row r="32" spans="1:11" ht="75" x14ac:dyDescent="0.25">
      <c r="A32" s="31">
        <v>29</v>
      </c>
      <c r="B32" s="31" t="s">
        <v>228</v>
      </c>
      <c r="C32" s="32" t="s">
        <v>229</v>
      </c>
      <c r="D32" s="32" t="s">
        <v>232</v>
      </c>
      <c r="E32" s="33" t="s">
        <v>233</v>
      </c>
      <c r="F32" s="35" t="s">
        <v>234</v>
      </c>
      <c r="G32" s="35" t="s">
        <v>235</v>
      </c>
      <c r="H32" s="34">
        <f>15025+3005</f>
        <v>18030</v>
      </c>
      <c r="I32" s="35" t="s">
        <v>230</v>
      </c>
      <c r="J32" s="31" t="s">
        <v>18</v>
      </c>
      <c r="K32" s="36" t="s">
        <v>231</v>
      </c>
    </row>
    <row r="33" spans="1:11" ht="45" x14ac:dyDescent="0.25">
      <c r="A33" s="31">
        <v>30</v>
      </c>
      <c r="B33" s="31" t="s">
        <v>236</v>
      </c>
      <c r="C33" s="32" t="s">
        <v>237</v>
      </c>
      <c r="D33" s="32" t="s">
        <v>238</v>
      </c>
      <c r="E33" s="33" t="s">
        <v>241</v>
      </c>
      <c r="F33" s="35" t="s">
        <v>242</v>
      </c>
      <c r="G33" s="35" t="s">
        <v>243</v>
      </c>
      <c r="H33" s="34">
        <v>1650</v>
      </c>
      <c r="I33" s="31" t="s">
        <v>239</v>
      </c>
      <c r="J33" s="31" t="s">
        <v>18</v>
      </c>
      <c r="K33" s="36" t="s">
        <v>240</v>
      </c>
    </row>
    <row r="34" spans="1:11" ht="45" x14ac:dyDescent="0.25">
      <c r="A34" s="31">
        <v>31</v>
      </c>
      <c r="B34" s="31" t="s">
        <v>267</v>
      </c>
      <c r="C34" s="32" t="s">
        <v>268</v>
      </c>
      <c r="D34" s="32" t="s">
        <v>265</v>
      </c>
      <c r="E34" s="33" t="s">
        <v>269</v>
      </c>
      <c r="F34" s="35" t="s">
        <v>270</v>
      </c>
      <c r="G34" s="35" t="s">
        <v>271</v>
      </c>
      <c r="H34" s="34">
        <f>3400+1800+2000</f>
        <v>7200</v>
      </c>
      <c r="I34" s="35" t="s">
        <v>487</v>
      </c>
      <c r="J34" s="31" t="s">
        <v>18</v>
      </c>
      <c r="K34" s="36" t="s">
        <v>272</v>
      </c>
    </row>
    <row r="35" spans="1:11" ht="60" x14ac:dyDescent="0.25">
      <c r="A35" s="31">
        <v>32</v>
      </c>
      <c r="B35" s="31" t="s">
        <v>253</v>
      </c>
      <c r="C35" s="32" t="s">
        <v>254</v>
      </c>
      <c r="D35" s="32" t="s">
        <v>257</v>
      </c>
      <c r="E35" s="33" t="s">
        <v>258</v>
      </c>
      <c r="F35" s="35" t="s">
        <v>259</v>
      </c>
      <c r="G35" s="35" t="s">
        <v>260</v>
      </c>
      <c r="H35" s="34">
        <f>16000+16000</f>
        <v>32000</v>
      </c>
      <c r="I35" s="31" t="s">
        <v>256</v>
      </c>
      <c r="J35" s="31" t="s">
        <v>18</v>
      </c>
      <c r="K35" s="36" t="s">
        <v>255</v>
      </c>
    </row>
    <row r="36" spans="1:11" ht="60" x14ac:dyDescent="0.25">
      <c r="A36" s="31">
        <v>33</v>
      </c>
      <c r="B36" s="31" t="s">
        <v>273</v>
      </c>
      <c r="C36" s="32" t="s">
        <v>274</v>
      </c>
      <c r="D36" s="32" t="s">
        <v>265</v>
      </c>
      <c r="E36" s="33" t="s">
        <v>275</v>
      </c>
      <c r="F36" s="35" t="s">
        <v>276</v>
      </c>
      <c r="G36" s="35" t="s">
        <v>277</v>
      </c>
      <c r="H36" s="34">
        <v>13800</v>
      </c>
      <c r="I36" s="31" t="s">
        <v>278</v>
      </c>
      <c r="J36" s="31" t="s">
        <v>18</v>
      </c>
      <c r="K36" s="36" t="s">
        <v>279</v>
      </c>
    </row>
    <row r="37" spans="1:11" ht="45" x14ac:dyDescent="0.25">
      <c r="A37" s="31">
        <v>34</v>
      </c>
      <c r="B37" s="31" t="s">
        <v>261</v>
      </c>
      <c r="C37" s="32" t="s">
        <v>262</v>
      </c>
      <c r="D37" s="32" t="s">
        <v>265</v>
      </c>
      <c r="E37" s="33" t="s">
        <v>266</v>
      </c>
      <c r="F37" s="35" t="s">
        <v>132</v>
      </c>
      <c r="G37" s="35" t="s">
        <v>133</v>
      </c>
      <c r="H37" s="34">
        <v>12000</v>
      </c>
      <c r="I37" s="31" t="s">
        <v>263</v>
      </c>
      <c r="J37" s="31" t="s">
        <v>18</v>
      </c>
      <c r="K37" s="36" t="s">
        <v>264</v>
      </c>
    </row>
    <row r="38" spans="1:11" ht="60" x14ac:dyDescent="0.25">
      <c r="A38" s="31">
        <v>35</v>
      </c>
      <c r="B38" s="31" t="s">
        <v>245</v>
      </c>
      <c r="C38" s="32" t="s">
        <v>246</v>
      </c>
      <c r="D38" s="32" t="s">
        <v>249</v>
      </c>
      <c r="E38" s="33" t="s">
        <v>250</v>
      </c>
      <c r="F38" s="35" t="s">
        <v>251</v>
      </c>
      <c r="G38" s="35" t="s">
        <v>252</v>
      </c>
      <c r="H38" s="34">
        <v>40000</v>
      </c>
      <c r="I38" s="31" t="s">
        <v>247</v>
      </c>
      <c r="J38" s="31" t="s">
        <v>248</v>
      </c>
      <c r="K38" s="36" t="s">
        <v>244</v>
      </c>
    </row>
    <row r="39" spans="1:11" ht="75" x14ac:dyDescent="0.25">
      <c r="A39" s="31">
        <v>36</v>
      </c>
      <c r="B39" s="31" t="s">
        <v>280</v>
      </c>
      <c r="C39" s="32" t="s">
        <v>281</v>
      </c>
      <c r="D39" s="32" t="s">
        <v>284</v>
      </c>
      <c r="E39" s="33" t="s">
        <v>285</v>
      </c>
      <c r="F39" s="35" t="s">
        <v>286</v>
      </c>
      <c r="G39" s="35" t="s">
        <v>287</v>
      </c>
      <c r="H39" s="34">
        <v>5690</v>
      </c>
      <c r="I39" s="31" t="s">
        <v>282</v>
      </c>
      <c r="J39" s="31" t="s">
        <v>18</v>
      </c>
      <c r="K39" s="36" t="s">
        <v>283</v>
      </c>
    </row>
    <row r="40" spans="1:11" ht="60" x14ac:dyDescent="0.25">
      <c r="A40" s="31">
        <v>37</v>
      </c>
      <c r="B40" s="31" t="s">
        <v>288</v>
      </c>
      <c r="C40" s="32" t="s">
        <v>289</v>
      </c>
      <c r="D40" s="32" t="s">
        <v>290</v>
      </c>
      <c r="E40" s="33" t="s">
        <v>291</v>
      </c>
      <c r="F40" s="35" t="s">
        <v>292</v>
      </c>
      <c r="G40" s="35" t="s">
        <v>293</v>
      </c>
      <c r="H40" s="34">
        <f>6600+1320</f>
        <v>7920</v>
      </c>
      <c r="I40" s="35" t="s">
        <v>294</v>
      </c>
      <c r="J40" s="31" t="s">
        <v>18</v>
      </c>
      <c r="K40" s="36" t="s">
        <v>295</v>
      </c>
    </row>
    <row r="41" spans="1:11" ht="45" x14ac:dyDescent="0.25">
      <c r="A41" s="31">
        <v>38</v>
      </c>
      <c r="B41" s="31" t="s">
        <v>296</v>
      </c>
      <c r="C41" s="32" t="s">
        <v>297</v>
      </c>
      <c r="D41" s="32" t="s">
        <v>298</v>
      </c>
      <c r="E41" s="33" t="s">
        <v>299</v>
      </c>
      <c r="F41" s="35" t="s">
        <v>300</v>
      </c>
      <c r="G41" s="35" t="s">
        <v>301</v>
      </c>
      <c r="H41" s="34">
        <v>4100</v>
      </c>
      <c r="I41" s="31" t="s">
        <v>302</v>
      </c>
      <c r="J41" s="31" t="s">
        <v>18</v>
      </c>
      <c r="K41" s="36" t="s">
        <v>303</v>
      </c>
    </row>
    <row r="42" spans="1:11" ht="30" x14ac:dyDescent="0.25">
      <c r="A42" s="31">
        <v>39</v>
      </c>
      <c r="B42" s="31" t="s">
        <v>475</v>
      </c>
      <c r="C42" s="32" t="s">
        <v>476</v>
      </c>
      <c r="D42" s="32" t="s">
        <v>477</v>
      </c>
      <c r="E42" s="33" t="s">
        <v>485</v>
      </c>
      <c r="F42" s="37" t="s">
        <v>479</v>
      </c>
      <c r="G42" s="35" t="s">
        <v>477</v>
      </c>
      <c r="H42" s="34" t="s">
        <v>477</v>
      </c>
      <c r="I42" s="31" t="s">
        <v>477</v>
      </c>
      <c r="J42" s="31" t="s">
        <v>477</v>
      </c>
      <c r="K42" s="36" t="s">
        <v>478</v>
      </c>
    </row>
    <row r="43" spans="1:11" ht="45" x14ac:dyDescent="0.25">
      <c r="A43" s="31">
        <v>40</v>
      </c>
      <c r="B43" s="31" t="s">
        <v>333</v>
      </c>
      <c r="C43" s="32" t="s">
        <v>337</v>
      </c>
      <c r="D43" s="32" t="s">
        <v>336</v>
      </c>
      <c r="E43" s="33" t="s">
        <v>338</v>
      </c>
      <c r="F43" s="35" t="s">
        <v>339</v>
      </c>
      <c r="G43" s="35" t="s">
        <v>340</v>
      </c>
      <c r="H43" s="34">
        <v>47120</v>
      </c>
      <c r="I43" s="31" t="s">
        <v>334</v>
      </c>
      <c r="J43" s="31" t="s">
        <v>18</v>
      </c>
      <c r="K43" s="36" t="s">
        <v>335</v>
      </c>
    </row>
    <row r="44" spans="1:11" ht="75" x14ac:dyDescent="0.25">
      <c r="A44" s="31">
        <v>41</v>
      </c>
      <c r="B44" s="31" t="s">
        <v>341</v>
      </c>
      <c r="C44" s="32" t="s">
        <v>342</v>
      </c>
      <c r="D44" s="32" t="s">
        <v>348</v>
      </c>
      <c r="E44" s="33" t="s">
        <v>347</v>
      </c>
      <c r="F44" s="35" t="s">
        <v>346</v>
      </c>
      <c r="G44" s="35" t="s">
        <v>345</v>
      </c>
      <c r="H44" s="34">
        <v>10500</v>
      </c>
      <c r="I44" s="31" t="s">
        <v>344</v>
      </c>
      <c r="J44" s="31" t="s">
        <v>18</v>
      </c>
      <c r="K44" s="36" t="s">
        <v>343</v>
      </c>
    </row>
    <row r="45" spans="1:11" ht="90" x14ac:dyDescent="0.25">
      <c r="A45" s="31">
        <v>42</v>
      </c>
      <c r="B45" s="31" t="s">
        <v>304</v>
      </c>
      <c r="C45" s="32" t="s">
        <v>305</v>
      </c>
      <c r="D45" s="32" t="s">
        <v>309</v>
      </c>
      <c r="E45" s="33" t="s">
        <v>310</v>
      </c>
      <c r="F45" s="35" t="s">
        <v>308</v>
      </c>
      <c r="G45" s="35" t="s">
        <v>307</v>
      </c>
      <c r="H45" s="34">
        <f>31500+6300</f>
        <v>37800</v>
      </c>
      <c r="I45" s="35" t="s">
        <v>306</v>
      </c>
      <c r="J45" s="31" t="s">
        <v>18</v>
      </c>
      <c r="K45" s="36" t="s">
        <v>311</v>
      </c>
    </row>
    <row r="46" spans="1:11" ht="90" x14ac:dyDescent="0.25">
      <c r="A46" s="31">
        <v>43</v>
      </c>
      <c r="B46" s="31" t="s">
        <v>312</v>
      </c>
      <c r="C46" s="32" t="s">
        <v>313</v>
      </c>
      <c r="D46" s="32" t="s">
        <v>309</v>
      </c>
      <c r="E46" s="33" t="s">
        <v>322</v>
      </c>
      <c r="F46" s="35" t="s">
        <v>110</v>
      </c>
      <c r="G46" s="35" t="s">
        <v>111</v>
      </c>
      <c r="H46" s="34">
        <v>18774</v>
      </c>
      <c r="I46" s="31" t="s">
        <v>315</v>
      </c>
      <c r="J46" s="31" t="s">
        <v>18</v>
      </c>
      <c r="K46" s="36" t="s">
        <v>314</v>
      </c>
    </row>
    <row r="47" spans="1:11" ht="60" x14ac:dyDescent="0.25">
      <c r="A47" s="31">
        <v>44</v>
      </c>
      <c r="B47" s="31" t="s">
        <v>481</v>
      </c>
      <c r="C47" s="32" t="s">
        <v>480</v>
      </c>
      <c r="D47" s="32" t="s">
        <v>477</v>
      </c>
      <c r="E47" s="33" t="s">
        <v>483</v>
      </c>
      <c r="F47" s="37" t="s">
        <v>484</v>
      </c>
      <c r="G47" s="35" t="s">
        <v>477</v>
      </c>
      <c r="H47" s="34" t="s">
        <v>477</v>
      </c>
      <c r="I47" s="31" t="s">
        <v>477</v>
      </c>
      <c r="J47" s="31" t="s">
        <v>477</v>
      </c>
      <c r="K47" s="36" t="s">
        <v>482</v>
      </c>
    </row>
    <row r="48" spans="1:11" ht="45" x14ac:dyDescent="0.25">
      <c r="A48" s="31">
        <v>45</v>
      </c>
      <c r="B48" s="31" t="s">
        <v>438</v>
      </c>
      <c r="C48" s="32" t="s">
        <v>317</v>
      </c>
      <c r="D48" s="32" t="s">
        <v>441</v>
      </c>
      <c r="E48" s="33" t="s">
        <v>442</v>
      </c>
      <c r="F48" s="35" t="s">
        <v>444</v>
      </c>
      <c r="G48" s="35" t="s">
        <v>443</v>
      </c>
      <c r="H48" s="34">
        <v>210</v>
      </c>
      <c r="I48" s="31" t="s">
        <v>439</v>
      </c>
      <c r="J48" s="31" t="s">
        <v>18</v>
      </c>
      <c r="K48" s="36" t="s">
        <v>440</v>
      </c>
    </row>
    <row r="49" spans="1:11" ht="45" x14ac:dyDescent="0.25">
      <c r="A49" s="31">
        <v>46</v>
      </c>
      <c r="B49" s="31" t="s">
        <v>316</v>
      </c>
      <c r="C49" s="32" t="s">
        <v>437</v>
      </c>
      <c r="D49" s="32" t="s">
        <v>320</v>
      </c>
      <c r="E49" s="33" t="s">
        <v>321</v>
      </c>
      <c r="F49" s="35" t="s">
        <v>323</v>
      </c>
      <c r="G49" s="35" t="s">
        <v>324</v>
      </c>
      <c r="H49" s="34">
        <v>8325</v>
      </c>
      <c r="I49" s="31" t="s">
        <v>318</v>
      </c>
      <c r="J49" s="31" t="s">
        <v>18</v>
      </c>
      <c r="K49" s="36" t="s">
        <v>319</v>
      </c>
    </row>
    <row r="50" spans="1:11" ht="105" x14ac:dyDescent="0.25">
      <c r="A50" s="31">
        <v>47</v>
      </c>
      <c r="B50" s="31" t="s">
        <v>325</v>
      </c>
      <c r="C50" s="32" t="s">
        <v>326</v>
      </c>
      <c r="D50" s="32" t="s">
        <v>329</v>
      </c>
      <c r="E50" s="33" t="s">
        <v>330</v>
      </c>
      <c r="F50" s="35" t="s">
        <v>331</v>
      </c>
      <c r="G50" s="35" t="s">
        <v>332</v>
      </c>
      <c r="H50" s="34">
        <f>51975+12000+7590</f>
        <v>71565</v>
      </c>
      <c r="I50" s="35" t="s">
        <v>327</v>
      </c>
      <c r="J50" s="31" t="s">
        <v>451</v>
      </c>
      <c r="K50" s="36" t="s">
        <v>328</v>
      </c>
    </row>
    <row r="51" spans="1:11" ht="75" x14ac:dyDescent="0.25">
      <c r="A51" s="31">
        <v>48</v>
      </c>
      <c r="B51" s="31" t="s">
        <v>349</v>
      </c>
      <c r="C51" s="32" t="s">
        <v>350</v>
      </c>
      <c r="D51" s="32" t="s">
        <v>356</v>
      </c>
      <c r="E51" s="33" t="s">
        <v>353</v>
      </c>
      <c r="F51" s="35" t="s">
        <v>354</v>
      </c>
      <c r="G51" s="35" t="s">
        <v>355</v>
      </c>
      <c r="H51" s="34">
        <v>38598</v>
      </c>
      <c r="I51" s="31" t="s">
        <v>351</v>
      </c>
      <c r="J51" s="31" t="s">
        <v>18</v>
      </c>
      <c r="K51" s="36" t="s">
        <v>352</v>
      </c>
    </row>
    <row r="52" spans="1:11" ht="60" x14ac:dyDescent="0.25">
      <c r="A52" s="31">
        <v>49</v>
      </c>
      <c r="B52" s="31" t="s">
        <v>358</v>
      </c>
      <c r="C52" s="32" t="s">
        <v>357</v>
      </c>
      <c r="D52" s="32" t="s">
        <v>359</v>
      </c>
      <c r="E52" s="33" t="s">
        <v>361</v>
      </c>
      <c r="F52" s="35" t="s">
        <v>362</v>
      </c>
      <c r="G52" s="35" t="s">
        <v>363</v>
      </c>
      <c r="H52" s="34">
        <v>14940</v>
      </c>
      <c r="I52" s="31" t="s">
        <v>364</v>
      </c>
      <c r="J52" s="31" t="s">
        <v>18</v>
      </c>
      <c r="K52" s="36" t="s">
        <v>360</v>
      </c>
    </row>
    <row r="53" spans="1:11" ht="60" x14ac:dyDescent="0.25">
      <c r="A53" s="31">
        <v>50</v>
      </c>
      <c r="B53" s="31" t="s">
        <v>380</v>
      </c>
      <c r="C53" s="32" t="s">
        <v>381</v>
      </c>
      <c r="D53" s="32" t="s">
        <v>384</v>
      </c>
      <c r="E53" s="33" t="s">
        <v>392</v>
      </c>
      <c r="F53" s="35" t="s">
        <v>15</v>
      </c>
      <c r="G53" s="35" t="s">
        <v>16</v>
      </c>
      <c r="H53" s="34">
        <v>6180</v>
      </c>
      <c r="I53" s="31" t="s">
        <v>382</v>
      </c>
      <c r="J53" s="31" t="s">
        <v>18</v>
      </c>
      <c r="K53" s="36" t="s">
        <v>383</v>
      </c>
    </row>
    <row r="54" spans="1:11" ht="75" x14ac:dyDescent="0.25">
      <c r="A54" s="31">
        <v>51</v>
      </c>
      <c r="B54" s="31" t="s">
        <v>430</v>
      </c>
      <c r="C54" s="32" t="s">
        <v>431</v>
      </c>
      <c r="D54" s="32" t="s">
        <v>356</v>
      </c>
      <c r="E54" s="33" t="s">
        <v>434</v>
      </c>
      <c r="F54" s="35" t="s">
        <v>436</v>
      </c>
      <c r="G54" s="35" t="s">
        <v>435</v>
      </c>
      <c r="H54" s="34">
        <v>8000</v>
      </c>
      <c r="I54" s="31" t="s">
        <v>432</v>
      </c>
      <c r="J54" s="31" t="s">
        <v>18</v>
      </c>
      <c r="K54" s="36" t="s">
        <v>433</v>
      </c>
    </row>
    <row r="55" spans="1:11" ht="90" x14ac:dyDescent="0.25">
      <c r="A55" s="31">
        <v>52</v>
      </c>
      <c r="B55" s="31" t="s">
        <v>386</v>
      </c>
      <c r="C55" s="32" t="s">
        <v>385</v>
      </c>
      <c r="D55" s="32" t="s">
        <v>384</v>
      </c>
      <c r="E55" s="33" t="s">
        <v>389</v>
      </c>
      <c r="F55" s="35" t="s">
        <v>390</v>
      </c>
      <c r="G55" s="35" t="s">
        <v>391</v>
      </c>
      <c r="H55" s="34">
        <v>37987.279999999999</v>
      </c>
      <c r="I55" s="31" t="s">
        <v>388</v>
      </c>
      <c r="J55" s="31" t="s">
        <v>18</v>
      </c>
      <c r="K55" s="36" t="s">
        <v>387</v>
      </c>
    </row>
    <row r="56" spans="1:11" ht="60" x14ac:dyDescent="0.25">
      <c r="A56" s="31">
        <v>53</v>
      </c>
      <c r="B56" s="31" t="s">
        <v>365</v>
      </c>
      <c r="C56" s="32" t="s">
        <v>366</v>
      </c>
      <c r="D56" s="32" t="s">
        <v>368</v>
      </c>
      <c r="E56" s="33" t="s">
        <v>372</v>
      </c>
      <c r="F56" s="35" t="s">
        <v>371</v>
      </c>
      <c r="G56" s="35" t="s">
        <v>370</v>
      </c>
      <c r="H56" s="34">
        <v>6000</v>
      </c>
      <c r="I56" s="31" t="s">
        <v>369</v>
      </c>
      <c r="J56" s="31" t="s">
        <v>18</v>
      </c>
      <c r="K56" s="36" t="s">
        <v>367</v>
      </c>
    </row>
    <row r="57" spans="1:11" ht="45" x14ac:dyDescent="0.25">
      <c r="A57" s="31">
        <v>54</v>
      </c>
      <c r="B57" s="31" t="s">
        <v>393</v>
      </c>
      <c r="C57" s="32" t="s">
        <v>394</v>
      </c>
      <c r="D57" s="32" t="s">
        <v>397</v>
      </c>
      <c r="E57" s="33" t="s">
        <v>398</v>
      </c>
      <c r="F57" s="35" t="s">
        <v>399</v>
      </c>
      <c r="G57" s="35" t="s">
        <v>400</v>
      </c>
      <c r="H57" s="34">
        <v>12500</v>
      </c>
      <c r="I57" s="31" t="s">
        <v>395</v>
      </c>
      <c r="J57" s="31" t="s">
        <v>18</v>
      </c>
      <c r="K57" s="36" t="s">
        <v>396</v>
      </c>
    </row>
    <row r="58" spans="1:11" ht="75" x14ac:dyDescent="0.25">
      <c r="A58" s="31">
        <v>55</v>
      </c>
      <c r="B58" s="31" t="s">
        <v>373</v>
      </c>
      <c r="C58" s="32" t="s">
        <v>374</v>
      </c>
      <c r="D58" s="32" t="s">
        <v>359</v>
      </c>
      <c r="E58" s="33" t="s">
        <v>379</v>
      </c>
      <c r="F58" s="35" t="s">
        <v>378</v>
      </c>
      <c r="G58" s="35" t="s">
        <v>377</v>
      </c>
      <c r="H58" s="34">
        <v>5625</v>
      </c>
      <c r="I58" s="31" t="s">
        <v>375</v>
      </c>
      <c r="J58" s="31" t="s">
        <v>18</v>
      </c>
      <c r="K58" s="36" t="s">
        <v>376</v>
      </c>
    </row>
    <row r="59" spans="1:11" ht="60" x14ac:dyDescent="0.25">
      <c r="A59" s="31">
        <v>56</v>
      </c>
      <c r="B59" s="31" t="s">
        <v>401</v>
      </c>
      <c r="C59" s="32" t="s">
        <v>402</v>
      </c>
      <c r="D59" s="32" t="s">
        <v>407</v>
      </c>
      <c r="E59" s="33" t="s">
        <v>408</v>
      </c>
      <c r="F59" s="35" t="s">
        <v>405</v>
      </c>
      <c r="G59" s="35" t="s">
        <v>406</v>
      </c>
      <c r="H59" s="34">
        <v>13081.64</v>
      </c>
      <c r="I59" s="31" t="s">
        <v>404</v>
      </c>
      <c r="J59" s="31" t="s">
        <v>18</v>
      </c>
      <c r="K59" s="36" t="s">
        <v>403</v>
      </c>
    </row>
    <row r="60" spans="1:11" ht="75" x14ac:dyDescent="0.25">
      <c r="A60" s="31">
        <v>57</v>
      </c>
      <c r="B60" s="31" t="s">
        <v>409</v>
      </c>
      <c r="C60" s="32" t="s">
        <v>410</v>
      </c>
      <c r="D60" s="32" t="s">
        <v>384</v>
      </c>
      <c r="E60" s="33" t="s">
        <v>415</v>
      </c>
      <c r="F60" s="35" t="s">
        <v>414</v>
      </c>
      <c r="G60" s="35" t="s">
        <v>413</v>
      </c>
      <c r="H60" s="34">
        <v>24000</v>
      </c>
      <c r="I60" s="31" t="s">
        <v>412</v>
      </c>
      <c r="J60" s="31" t="s">
        <v>18</v>
      </c>
      <c r="K60" s="36" t="s">
        <v>411</v>
      </c>
    </row>
    <row r="61" spans="1:11" ht="45" x14ac:dyDescent="0.25">
      <c r="A61" s="31">
        <v>58</v>
      </c>
      <c r="B61" s="31" t="s">
        <v>416</v>
      </c>
      <c r="C61" s="32" t="s">
        <v>417</v>
      </c>
      <c r="D61" s="32" t="s">
        <v>384</v>
      </c>
      <c r="E61" s="33" t="s">
        <v>420</v>
      </c>
      <c r="F61" s="35" t="s">
        <v>421</v>
      </c>
      <c r="G61" s="35" t="s">
        <v>422</v>
      </c>
      <c r="H61" s="34">
        <v>2299</v>
      </c>
      <c r="I61" s="31" t="s">
        <v>419</v>
      </c>
      <c r="J61" s="31" t="s">
        <v>18</v>
      </c>
      <c r="K61" s="36" t="s">
        <v>418</v>
      </c>
    </row>
    <row r="62" spans="1:11" ht="75" x14ac:dyDescent="0.25">
      <c r="A62" s="31">
        <v>59</v>
      </c>
      <c r="B62" s="31" t="s">
        <v>427</v>
      </c>
      <c r="C62" s="32" t="s">
        <v>428</v>
      </c>
      <c r="D62" s="32" t="s">
        <v>384</v>
      </c>
      <c r="E62" s="33" t="s">
        <v>429</v>
      </c>
      <c r="F62" s="35" t="s">
        <v>426</v>
      </c>
      <c r="G62" s="35" t="s">
        <v>425</v>
      </c>
      <c r="H62" s="34">
        <v>43500</v>
      </c>
      <c r="I62" s="31" t="s">
        <v>424</v>
      </c>
      <c r="J62" s="31" t="s">
        <v>18</v>
      </c>
      <c r="K62" s="36" t="s">
        <v>423</v>
      </c>
    </row>
    <row r="63" spans="1:11" ht="75" x14ac:dyDescent="0.25">
      <c r="A63" s="31">
        <v>60</v>
      </c>
      <c r="B63" s="31" t="s">
        <v>445</v>
      </c>
      <c r="C63" s="32" t="s">
        <v>446</v>
      </c>
      <c r="D63" s="32" t="s">
        <v>449</v>
      </c>
      <c r="E63" s="33" t="s">
        <v>450</v>
      </c>
      <c r="F63" s="35" t="s">
        <v>187</v>
      </c>
      <c r="G63" s="35" t="s">
        <v>188</v>
      </c>
      <c r="H63" s="34">
        <v>15560</v>
      </c>
      <c r="I63" s="31" t="s">
        <v>448</v>
      </c>
      <c r="J63" s="31" t="s">
        <v>18</v>
      </c>
      <c r="K63" s="36" t="s">
        <v>447</v>
      </c>
    </row>
    <row r="64" spans="1:11" ht="75" x14ac:dyDescent="0.25">
      <c r="A64" s="31">
        <v>61</v>
      </c>
      <c r="B64" s="31" t="s">
        <v>459</v>
      </c>
      <c r="C64" s="32" t="s">
        <v>457</v>
      </c>
      <c r="D64" s="32" t="s">
        <v>458</v>
      </c>
      <c r="E64" s="33" t="s">
        <v>460</v>
      </c>
      <c r="F64" s="35" t="s">
        <v>456</v>
      </c>
      <c r="G64" s="35" t="s">
        <v>455</v>
      </c>
      <c r="H64" s="34">
        <v>9790</v>
      </c>
      <c r="I64" s="31" t="s">
        <v>454</v>
      </c>
      <c r="J64" s="31" t="s">
        <v>453</v>
      </c>
      <c r="K64" s="36" t="s">
        <v>452</v>
      </c>
    </row>
    <row r="65" spans="1:11" ht="45" x14ac:dyDescent="0.25">
      <c r="A65" s="31">
        <v>62</v>
      </c>
      <c r="B65" s="31" t="s">
        <v>461</v>
      </c>
      <c r="C65" s="32" t="s">
        <v>462</v>
      </c>
      <c r="D65" s="32" t="s">
        <v>465</v>
      </c>
      <c r="E65" s="33" t="s">
        <v>466</v>
      </c>
      <c r="F65" s="35" t="s">
        <v>164</v>
      </c>
      <c r="G65" s="35" t="s">
        <v>165</v>
      </c>
      <c r="H65" s="34">
        <v>8890</v>
      </c>
      <c r="I65" s="31" t="s">
        <v>463</v>
      </c>
      <c r="J65" s="31" t="s">
        <v>18</v>
      </c>
      <c r="K65" s="36" t="s">
        <v>464</v>
      </c>
    </row>
    <row r="66" spans="1:11" ht="90" x14ac:dyDescent="0.25">
      <c r="A66" s="31">
        <v>63</v>
      </c>
      <c r="B66" s="31" t="s">
        <v>468</v>
      </c>
      <c r="C66" s="32" t="s">
        <v>467</v>
      </c>
      <c r="D66" s="32" t="s">
        <v>473</v>
      </c>
      <c r="E66" s="33" t="s">
        <v>474</v>
      </c>
      <c r="F66" s="33" t="s">
        <v>472</v>
      </c>
      <c r="G66" s="35" t="s">
        <v>471</v>
      </c>
      <c r="H66" s="34">
        <v>18925</v>
      </c>
      <c r="I66" s="31" t="s">
        <v>469</v>
      </c>
      <c r="J66" s="31" t="s">
        <v>18</v>
      </c>
      <c r="K66" s="36" t="s">
        <v>470</v>
      </c>
    </row>
    <row r="67" spans="1:11" x14ac:dyDescent="0.25">
      <c r="G67" s="6"/>
    </row>
  </sheetData>
  <mergeCells count="2">
    <mergeCell ref="A1:K1"/>
    <mergeCell ref="A2:K2"/>
  </mergeCells>
  <hyperlinks>
    <hyperlink ref="K7" r:id="rId1" xr:uid="{F1B27E86-C9E1-4351-9D7A-10810E3996C3}"/>
    <hyperlink ref="K10" r:id="rId2" xr:uid="{0A60F0F4-7877-46FE-9782-AA9FF41FE7D5}"/>
    <hyperlink ref="K6" r:id="rId3" xr:uid="{DC07F276-1265-4303-A7E0-A41B8952A9DA}"/>
    <hyperlink ref="K4" r:id="rId4" xr:uid="{4AE148C9-740F-4145-9945-C04852C8A578}"/>
    <hyperlink ref="K9" r:id="rId5" xr:uid="{504E2738-6D4C-47CB-B412-62910D9A6A0B}"/>
    <hyperlink ref="K5" r:id="rId6" xr:uid="{D58DE335-3A0F-4B51-8B3B-0D169C8B4D96}"/>
    <hyperlink ref="K8" r:id="rId7" xr:uid="{8695280A-7085-4244-BE79-7EA1622B6AA1}"/>
    <hyperlink ref="K11" r:id="rId8" xr:uid="{5CF17FE3-A93F-4319-943B-2856490FF256}"/>
    <hyperlink ref="K12" r:id="rId9" xr:uid="{8AB90E32-22E5-4EE0-9BEC-910499CB6F16}"/>
    <hyperlink ref="K13" r:id="rId10" xr:uid="{277748F5-4C1B-4EC2-9FDA-8A27871A9E1D}"/>
    <hyperlink ref="K14" r:id="rId11" xr:uid="{5521A6B8-5563-43D8-88EA-61EEA9579540}"/>
    <hyperlink ref="K15" r:id="rId12" xr:uid="{928DD3F5-6702-4CDF-A552-7406F8507124}"/>
    <hyperlink ref="K16" r:id="rId13" xr:uid="{89BF0713-E53E-4F78-8DB7-2B9B9704678E}"/>
    <hyperlink ref="K17" r:id="rId14" xr:uid="{AA3FBAC1-C7DB-44EE-AAA2-17CD753AE23E}"/>
    <hyperlink ref="K18" r:id="rId15" xr:uid="{89344C37-D7AD-44CE-9CCE-84259FB4CE0F}"/>
    <hyperlink ref="K19" r:id="rId16" xr:uid="{603D3D42-5288-496C-BFD2-A4C0665DA48E}"/>
    <hyperlink ref="K20" r:id="rId17" xr:uid="{FD660106-76D4-48F6-BC94-3B0F9F85EF5D}"/>
    <hyperlink ref="K21" r:id="rId18" xr:uid="{6A29D4BF-256D-4BBE-BA0E-FB19B23F1379}"/>
    <hyperlink ref="K23" r:id="rId19" xr:uid="{D702E607-F6F1-4F73-BE33-FF6C68DB4095}"/>
    <hyperlink ref="K22" r:id="rId20" xr:uid="{609A9B02-16CC-488B-9391-3127FF4C6DF1}"/>
    <hyperlink ref="K24" r:id="rId21" xr:uid="{884BBF0C-4DE0-4836-864C-18728502D5C4}"/>
    <hyperlink ref="K25" r:id="rId22" xr:uid="{305B3B7E-56BF-4E44-8BA1-E07669FFB6C5}"/>
    <hyperlink ref="K26" r:id="rId23" xr:uid="{E9F5A577-2A1F-474A-A6A4-7211300B1C67}"/>
    <hyperlink ref="K28" r:id="rId24" xr:uid="{1469CF63-2532-46D4-875F-C8F811ED1C52}"/>
    <hyperlink ref="K29" r:id="rId25" xr:uid="{319BA116-DD36-481F-825F-3C7922FAB597}"/>
    <hyperlink ref="K31" r:id="rId26" xr:uid="{A4C971A2-884A-422F-8177-72831853A411}"/>
    <hyperlink ref="K27" r:id="rId27" xr:uid="{B94F6FBB-889E-43D0-99E8-435144A18DC5}"/>
    <hyperlink ref="K30" r:id="rId28" xr:uid="{4D56B0E3-6E5D-406D-8925-B47D693A8BCE}"/>
    <hyperlink ref="K32" r:id="rId29" xr:uid="{EAFCD316-3124-4D1B-81DF-F54701440149}"/>
    <hyperlink ref="K33" r:id="rId30" xr:uid="{75F3BAFD-3DA8-4CF2-B3D3-E8D3015C2836}"/>
    <hyperlink ref="K38" r:id="rId31" xr:uid="{A0664217-A43C-4DFE-B4D8-21F7A8D714F6}"/>
    <hyperlink ref="K35" r:id="rId32" xr:uid="{CEE6934F-5DCC-4EFA-B5E0-360E38DCA87F}"/>
    <hyperlink ref="K37" r:id="rId33" xr:uid="{E7257E5F-A0C0-4201-ABCD-13C89664E949}"/>
    <hyperlink ref="K36" r:id="rId34" xr:uid="{1467B1C8-36E6-4EBD-9BF6-E3DC836CA56B}"/>
    <hyperlink ref="K39" r:id="rId35" xr:uid="{C83641E3-368F-4F36-B655-B63E11171852}"/>
    <hyperlink ref="K40" r:id="rId36" xr:uid="{F73216EB-784C-4542-9249-9C21B7B32680}"/>
    <hyperlink ref="K41" r:id="rId37" xr:uid="{ACE5FCC1-A18E-4638-9C38-60E53F706713}"/>
    <hyperlink ref="K45" r:id="rId38" xr:uid="{A2D6373E-1395-48EC-B1C7-BF5F7086ACAF}"/>
    <hyperlink ref="K46" r:id="rId39" xr:uid="{B9A34D77-4481-4C26-B999-87BA8A0A0F79}"/>
    <hyperlink ref="K49" r:id="rId40" xr:uid="{954CF7C2-6341-4216-BA73-75A1EF0BB88D}"/>
    <hyperlink ref="K50" r:id="rId41" xr:uid="{F7B45C21-32F5-4E29-BB22-827AC985BD61}"/>
    <hyperlink ref="K43" r:id="rId42" xr:uid="{540C6DA6-68CD-4266-87EC-CA0712711260}"/>
    <hyperlink ref="K44" r:id="rId43" xr:uid="{B2F075D8-B547-4623-A3B4-341AADF2D609}"/>
    <hyperlink ref="K51" r:id="rId44" xr:uid="{7E387EED-30DB-43BD-BDC7-D00FDF5A52FA}"/>
    <hyperlink ref="K52" r:id="rId45" xr:uid="{D5E0D0B2-2063-4083-AD0F-E19B86CFE967}"/>
    <hyperlink ref="K56" r:id="rId46" xr:uid="{18758E3F-B817-42F3-9ECA-0BB7E1D77B10}"/>
    <hyperlink ref="K58" r:id="rId47" xr:uid="{49AE28AF-F6C0-4470-B91C-894EBBBD0BC5}"/>
    <hyperlink ref="K53" r:id="rId48" xr:uid="{FC9D444E-C6E9-43FC-922A-62520C9590F4}"/>
    <hyperlink ref="K55" r:id="rId49" xr:uid="{5721A276-5886-4753-9B86-FEA8A58EFF33}"/>
    <hyperlink ref="K57" r:id="rId50" xr:uid="{4C584FE5-46AE-4CCF-8725-99B21B86A069}"/>
    <hyperlink ref="K59" r:id="rId51" xr:uid="{2C8DC9CA-D0A5-4AE0-ACDA-5986AB0E5E41}"/>
    <hyperlink ref="K60" r:id="rId52" xr:uid="{06A6A0DE-505F-4BBE-B69C-CAF3CB51826A}"/>
    <hyperlink ref="K61" r:id="rId53" xr:uid="{237F0A35-BE8B-4F9B-98D4-DFDA1F1EB5DD}"/>
    <hyperlink ref="K62" r:id="rId54" xr:uid="{4459241C-7428-494D-B82D-AA88D6C0C593}"/>
    <hyperlink ref="K54" r:id="rId55" xr:uid="{F655B22B-F5A5-45E3-B6ED-812DBF49A23D}"/>
    <hyperlink ref="K48" r:id="rId56" xr:uid="{380F7E8B-4BA7-443F-BB26-7A251C59F2F9}"/>
    <hyperlink ref="K63" r:id="rId57" xr:uid="{B13AA911-4A12-4A00-938F-D308999CD744}"/>
    <hyperlink ref="K64" r:id="rId58" xr:uid="{3BDB5358-9162-4F3E-BBD7-857FDF1A1EF3}"/>
    <hyperlink ref="K65" r:id="rId59" xr:uid="{AEC76D06-5FAE-4CDA-9D6A-86261EF9366E}"/>
    <hyperlink ref="K66" r:id="rId60" xr:uid="{3FAF308B-2DE9-4FE1-99EE-92362A55C34E}"/>
    <hyperlink ref="K42" r:id="rId61" xr:uid="{690D5B19-9F2E-46DC-93B4-CA3D238EE147}"/>
    <hyperlink ref="K47" r:id="rId62" xr:uid="{07C856F4-9395-409A-B74A-EC3219B0B6EF}"/>
    <hyperlink ref="K34" r:id="rId63" xr:uid="{02A406BB-CED4-40FE-8E01-1D2461A10C25}"/>
  </hyperlinks>
  <printOptions horizontalCentered="1"/>
  <pageMargins left="0.23622047244094491" right="0.23622047244094491" top="0.35433070866141736" bottom="0.35433070866141736" header="0.31496062992125984" footer="0.31496062992125984"/>
  <pageSetup paperSize="9" scale="51" fitToHeight="0" orientation="landscape" r:id="rId64"/>
  <legacyDrawing r:id="rId6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D02B1CAA51D954BA5D6D4E85A04E359" ma:contentTypeVersion="6" ma:contentTypeDescription="Crie um novo documento." ma:contentTypeScope="" ma:versionID="14def5e089290570276265b4a33a1ea4">
  <xsd:schema xmlns:xsd="http://www.w3.org/2001/XMLSchema" xmlns:xs="http://www.w3.org/2001/XMLSchema" xmlns:p="http://schemas.microsoft.com/office/2006/metadata/properties" xmlns:ns2="d330f94d-42b9-4afe-921e-1fb3d3d9a0b3" xmlns:ns3="6246176a-c91e-47ad-b7c0-a9cf0bb94b0a" targetNamespace="http://schemas.microsoft.com/office/2006/metadata/properties" ma:root="true" ma:fieldsID="b613368e370afeab5f214b2e869f43a6" ns2:_="" ns3:_="">
    <xsd:import namespace="d330f94d-42b9-4afe-921e-1fb3d3d9a0b3"/>
    <xsd:import namespace="6246176a-c91e-47ad-b7c0-a9cf0bb94b0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30f94d-42b9-4afe-921e-1fb3d3d9a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6176a-c91e-47ad-b7c0-a9cf0bb94b0a"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846BDD-032F-4DF7-8ECE-384D0E74F70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C5055C1-FC46-4883-805E-0DFBED971AAC}">
  <ds:schemaRefs>
    <ds:schemaRef ds:uri="http://schemas.microsoft.com/sharepoint/v3/contenttype/forms"/>
  </ds:schemaRefs>
</ds:datastoreItem>
</file>

<file path=customXml/itemProps3.xml><?xml version="1.0" encoding="utf-8"?>
<ds:datastoreItem xmlns:ds="http://schemas.openxmlformats.org/officeDocument/2006/customXml" ds:itemID="{5AE9B5EC-3E33-475C-A3A7-2FFA17E96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30f94d-42b9-4afe-921e-1fb3d3d9a0b3"/>
    <ds:schemaRef ds:uri="6246176a-c91e-47ad-b7c0-a9cf0bb94b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Inexigibilidade 2025</vt:lpstr>
      <vt:lpstr>'Inexigibilidade 2025'!Area_de_impressao</vt:lpstr>
      <vt:lpstr>'Inexigibilidade 2025'!Titulos_de_impressao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José Alves Leal Neri</dc:creator>
  <cp:keywords/>
  <dc:description/>
  <cp:lastModifiedBy>Emili Banno</cp:lastModifiedBy>
  <cp:revision/>
  <cp:lastPrinted>2025-10-01T20:41:57Z</cp:lastPrinted>
  <dcterms:created xsi:type="dcterms:W3CDTF">2022-09-27T18:30:54Z</dcterms:created>
  <dcterms:modified xsi:type="dcterms:W3CDTF">2025-10-01T20:42:11Z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0x0101008D02B1CAA51D954BA5D6D4E85A04E359</vt:lpwstr>
  </property>
  <property fmtid="{D5CDD505-2E9C-101B-9397-08002B2CF9AE}" pid="3" name="Order">
    <vt:r8>19400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